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hiku-flsv27.szaimu.local\共有フォルダ\10上下水道部\03農業集落排水課\農業集落排水課\R5\09農集財務共通\09経営比較分析表\"/>
    </mc:Choice>
  </mc:AlternateContent>
  <xr:revisionPtr revIDLastSave="0" documentId="13_ncr:1_{25A56727-2A4C-438B-B4EA-5201119DAECD}" xr6:coauthVersionLast="36" xr6:coauthVersionMax="47" xr10:uidLastSave="{00000000-0000-0000-0000-000000000000}"/>
  <workbookProtection workbookAlgorithmName="SHA-512" workbookHashValue="f2WLvshVbVt96xAFzAdWS4vk3ttzvagTliqsb2lTdUY42T+fOrmi7qu7aQpmfJcNfqduLOphKxsfPazN4Svh0g==" workbookSaltValue="0eS7nWyqJ0wruLOgN/IAaA==" workbookSpinCount="100000" lockStructure="1"/>
  <bookViews>
    <workbookView xWindow="-480" yWindow="-105" windowWidth="19455" windowHeight="970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<sst xmlns="http://schemas.openxmlformats.org/spreadsheetml/2006/main" count="275" uniqueCount="116">
  <si>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</si>
  <si>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</si>
  <si>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</si>
  <si>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</si>
  <si>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</si>
  <si>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</si>
  <si>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</si>
  <si>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</si>
  <si>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</si>
  <si>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</si>
  <si>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</si>
  <si>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</si>
  <si>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</si>
  <si>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</si>
  <si>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</si>
  <si>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</si>
  <si>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</si>
  <si>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</si>
  <si>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</si>
  <si>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</si>
  <si>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</si>
  <si>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</si>
  <si>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</si>
  <si>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</si>
  <si>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</si>
  <si>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</si>
  <si>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</si>
  <si>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</si>
  <si>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</si>
  <si>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</si>
  <si>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</si>
  <si>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</si>
  <si>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</si>
  <si>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</si>
  <si>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</si>
  <si>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</si>
  <si>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</si>
  <si>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</si>
  <si>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</si>
  <si>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</si>
  <si>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</si>
  <si>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</si>
  <si>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</si>
  <si>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</si>
  <si>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</si>
  <si>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</si>
  <si>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</si>
  <si>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</si>
  <si>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</si>
  <si>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</si>
  <si>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</si>
  <si>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</si>
  <si>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</si>
  <si>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</si>
  <si>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</si>
  <si>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</si>
  <si>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</si>
  <si>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</si>
  <si>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</si>
  <si>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</si>
  <si>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</si>
  <si>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</si>
  <si>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</si>
  <si>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</si>
  <si>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</si>
  <si>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</si>
  <si>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</si>
  <si>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</si>
  <si>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</si>
  <si>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</si>
  <si>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</si>
  <si>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</si>
  <si>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</si>
  <si>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</si>
  <si>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</si>
  <si>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</si>
  <si>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</si>
  <si>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</si>
  <si>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</si>
  <si>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</si>
  <si>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</si>
  <si>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</si>
  <si>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</si>
  <si>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</si>
  <si>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</si>
  <si>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</si>
  <si>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</si>
  <si>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</si>
  <si>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</si>
  <si>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</si>
  <si>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</si>
  <si>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</si>
  <si>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</si>
  <si>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</si>
  <si>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</si>
  <si>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</si>
  <si>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</si>
  <si>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</si>
  <si>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</si>
  <si>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</si>
  <si>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</si>
  <si>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</si>
  <si>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</si>
  <si>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</si>
  <si>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</si>
  <si>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</si>
  <si>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</si>
  <si>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</si>
  <si>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</si>
  <si>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</si>
  <si>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</si>
  <si>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</si>
  <si>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</si>
  <si>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①有形固定資産減価償却率は、公営企業会計移行後間もないため、低い水準となっている。多くの施設を抱えており、老朽化も進んでいることから、将来負担を考慮した更新計画が必要である。
②耐用年数に至った管渠がないため、管渠改善は行っていないが、同時期に更新を迎えることになるため、今後、管渠老朽化水準が大きく変化することになる。
　施設及び管渠の更新工事には、多額の費用を要することから、費用の平準化を図る必要がある。</t>
    <rPh sb="41" eb="42">
      <t>オオ</t>
    </rPh>
    <rPh sb="44" eb="46">
      <t>シセツ</t>
    </rPh>
    <rPh sb="47" eb="48">
      <t>カカ</t>
    </rPh>
    <rPh sb="53" eb="56">
      <t>ロウキュウカ</t>
    </rPh>
    <rPh sb="57" eb="58">
      <t>スス</t>
    </rPh>
    <rPh sb="67" eb="71">
      <t>ショウライフタン</t>
    </rPh>
    <rPh sb="72" eb="74">
      <t>コウリョ</t>
    </rPh>
    <rPh sb="76" eb="80">
      <t>コウシンケイカク</t>
    </rPh>
    <rPh sb="81" eb="83">
      <t>ヒツヨウ</t>
    </rPh>
    <rPh sb="89" eb="93">
      <t>タイヨウネンスウ</t>
    </rPh>
    <rPh sb="94" eb="95">
      <t>イタ</t>
    </rPh>
    <rPh sb="97" eb="99">
      <t>カンキョ</t>
    </rPh>
    <rPh sb="105" eb="109">
      <t>カンキョカイゼン</t>
    </rPh>
    <rPh sb="110" eb="111">
      <t>オコナ</t>
    </rPh>
    <rPh sb="118" eb="121">
      <t>ドウジキ</t>
    </rPh>
    <rPh sb="122" eb="124">
      <t>コウシン</t>
    </rPh>
    <rPh sb="125" eb="126">
      <t>ムカ</t>
    </rPh>
    <rPh sb="136" eb="138">
      <t>コンゴ</t>
    </rPh>
    <rPh sb="182" eb="183">
      <t>ヨウ</t>
    </rPh>
    <phoneticPr fontId="4"/>
  </si>
  <si>
    <t>地方公営企業法の適用以前の比率は示していない。
①経常収支比率は、一般会計繰入金により安定した事業運営を図っているため、100％を上回る結果となっている。
②累積欠損金は生じていない。
③流動比率は増加しているが、今後、施設の老朽化による更新工事の企業債が見込まれるため、費用の平準化及びコスト削減を図る必要がある。
④企業債残高対事業規模比率は，他会計繰入金で賄っているため、０％となっている。
⑤経費回収率は、類似団体平均値を上回っているが、電気料の高騰等の影響により、低下傾向にあることから、継続的な接続促進及び使用料見直しの検討が必要である。
⑥汚水処理原価は、類似団体平均値と比べて低い状況となっているが、効率的な汚水処理を行うため、維持管理費の削減及び継続的な接続促進を図る必要がある。
⑦施設利用率は、稼働率が低い地区では50%を下回っているため、継続的な接続促進を図る必要がある。
⑧水洗化率は、類似団体平均値を若干上回っているが、接続率の向上のため、継続的な接続促進を図る必要がある。</t>
    <rPh sb="25" eb="31">
      <t>ケイジョウシュウシヒリツ</t>
    </rPh>
    <rPh sb="65" eb="67">
      <t>ウワマワ</t>
    </rPh>
    <rPh sb="68" eb="70">
      <t>ケッカ</t>
    </rPh>
    <rPh sb="85" eb="86">
      <t>ショウ</t>
    </rPh>
    <rPh sb="99" eb="101">
      <t>ゾウカ</t>
    </rPh>
    <rPh sb="107" eb="109">
      <t>コンゴ</t>
    </rPh>
    <rPh sb="110" eb="112">
      <t>シセツ</t>
    </rPh>
    <rPh sb="113" eb="116">
      <t>ロウキュウカ</t>
    </rPh>
    <rPh sb="119" eb="123">
      <t>コウシンコウジ</t>
    </rPh>
    <rPh sb="124" eb="127">
      <t>キギョウサイ</t>
    </rPh>
    <rPh sb="128" eb="130">
      <t>ミコ</t>
    </rPh>
    <rPh sb="136" eb="138">
      <t>ヒヨウ</t>
    </rPh>
    <rPh sb="139" eb="142">
      <t>ヘイジュンカ</t>
    </rPh>
    <rPh sb="142" eb="143">
      <t>オヨ</t>
    </rPh>
    <rPh sb="147" eb="149">
      <t>サクゲン</t>
    </rPh>
    <rPh sb="150" eb="151">
      <t>ハカ</t>
    </rPh>
    <rPh sb="152" eb="154">
      <t>ヒツヨウ</t>
    </rPh>
    <rPh sb="200" eb="205">
      <t>ケイヒカイシュウリツ</t>
    </rPh>
    <rPh sb="207" eb="214">
      <t>ルイジダンタイヘイキンチ</t>
    </rPh>
    <rPh sb="223" eb="226">
      <t>デンキリョウ</t>
    </rPh>
    <rPh sb="227" eb="230">
      <t>コウトウトウ</t>
    </rPh>
    <rPh sb="231" eb="233">
      <t>エイキョウ</t>
    </rPh>
    <rPh sb="237" eb="241">
      <t>テイカケイコウ</t>
    </rPh>
    <rPh sb="255" eb="257">
      <t>ソクシン</t>
    </rPh>
    <rPh sb="266" eb="268">
      <t>ケントウ</t>
    </rPh>
    <rPh sb="277" eb="283">
      <t>オスイショリゲンカ</t>
    </rPh>
    <rPh sb="285" eb="292">
      <t>ルイジダンタイヘイキンチ</t>
    </rPh>
    <rPh sb="293" eb="294">
      <t>クラ</t>
    </rPh>
    <rPh sb="296" eb="297">
      <t>ヒク</t>
    </rPh>
    <rPh sb="298" eb="300">
      <t>ジョウキョウ</t>
    </rPh>
    <rPh sb="330" eb="331">
      <t>オヨ</t>
    </rPh>
    <rPh sb="338" eb="340">
      <t>ソクシン</t>
    </rPh>
    <rPh sb="351" eb="356">
      <t>シセツリヨウリツ</t>
    </rPh>
    <rPh sb="372" eb="374">
      <t>シタマワ</t>
    </rPh>
    <rPh sb="381" eb="384">
      <t>ケイゾクテキ</t>
    </rPh>
    <rPh sb="387" eb="389">
      <t>ソクシン</t>
    </rPh>
    <rPh sb="400" eb="404">
      <t>スイセンカリツ</t>
    </rPh>
    <rPh sb="406" eb="410">
      <t>ルイジダンタイ</t>
    </rPh>
    <rPh sb="410" eb="413">
      <t>ヘイキンチ</t>
    </rPh>
    <rPh sb="414" eb="416">
      <t>ジャッカン</t>
    </rPh>
    <rPh sb="416" eb="418">
      <t>ウワマワ</t>
    </rPh>
    <rPh sb="440" eb="442">
      <t>ソクシン</t>
    </rPh>
    <phoneticPr fontId="4"/>
  </si>
  <si>
    <t>　経常収支比率は100％を超え、その他経営指標についても類似団体平均値を上回っているが、経費回収率は減少していることから、筑西市農業集落排水事業経営戦略に基づく施策の実施により改善を図っていく必要がある。
　また、施設の老朽化状況についても、公営企業会計移行後間もないため、指標は良好な水準を示しているが、施設修繕及び更新工事等により、低下していくことが想定される。
　今後、安定的かつ持続的なサービスを提供するために、効率的な施設の更新及び経営戦略の見直しを行い、経営の健全化を図る必要がある。</t>
    <rPh sb="34" eb="35">
      <t>アタイ</t>
    </rPh>
    <rPh sb="44" eb="49">
      <t>ケイヒカイシュウリツ</t>
    </rPh>
    <rPh sb="50" eb="52">
      <t>ゲンショウ</t>
    </rPh>
    <rPh sb="61" eb="64">
      <t>チクセイシ</t>
    </rPh>
    <rPh sb="64" eb="72">
      <t>ノウギョウシュウラクハイスイジギョウ</t>
    </rPh>
    <rPh sb="72" eb="76">
      <t>ケイエイセンリャク</t>
    </rPh>
    <rPh sb="77" eb="78">
      <t>モト</t>
    </rPh>
    <rPh sb="80" eb="82">
      <t>シサク</t>
    </rPh>
    <rPh sb="83" eb="85">
      <t>ジッシ</t>
    </rPh>
    <rPh sb="88" eb="90">
      <t>カイゼン</t>
    </rPh>
    <rPh sb="91" eb="92">
      <t>ハカ</t>
    </rPh>
    <rPh sb="96" eb="98">
      <t>ヒツヨウ</t>
    </rPh>
    <rPh sb="153" eb="155">
      <t>シセツ</t>
    </rPh>
    <rPh sb="184" eb="186">
      <t>コンゴ</t>
    </rPh>
    <rPh sb="210" eb="213">
      <t>コウリツテキ</t>
    </rPh>
    <rPh sb="214" eb="216">
      <t>シセツ</t>
    </rPh>
    <rPh sb="217" eb="219">
      <t>コウシン</t>
    </rPh>
    <rPh sb="228" eb="2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</si>
</sst>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95-4504-881F-BD3770DBB9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4B95-4504-881F-BD3770DBB9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65.61</c:v>
                </c:pt>
                <c:pt idx="3">
                  <c:v>65.23</c:v>
                </c:pt>
                <c:pt idx="4">
                  <c:v>64.06</c:v>
                </c:pt>
              </c:numCache>
            </c:numRef>
          </c:val>
          <c:extLst>
            <c:ext xmlns:c16="http://schemas.microsoft.com/office/drawing/2014/chart" uri="{C3380CC4-5D6E-409C-BE32-E72D297353CC}">
              <c16:uniqueId val="{00000000-95F7-4699-9054-F8EBC79B4E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95F7-4699-9054-F8EBC79B4E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92.58</c:v>
                </c:pt>
                <c:pt idx="3">
                  <c:v>92.61</c:v>
                </c:pt>
                <c:pt idx="4">
                  <c:v>92.57</c:v>
                </c:pt>
              </c:numCache>
            </c:numRef>
          </c:val>
          <c:extLst>
            <c:ext xmlns:c16="http://schemas.microsoft.com/office/drawing/2014/chart" uri="{C3380CC4-5D6E-409C-BE32-E72D297353CC}">
              <c16:uniqueId val="{00000000-4A93-4CB7-9FDA-ACAC828D86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4A93-4CB7-9FDA-ACAC828D86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104.25</c:v>
                </c:pt>
                <c:pt idx="3">
                  <c:v>103.64</c:v>
                </c:pt>
                <c:pt idx="4">
                  <c:v>107.74</c:v>
                </c:pt>
              </c:numCache>
            </c:numRef>
          </c:val>
          <c:extLst>
            <c:ext xmlns:c16="http://schemas.microsoft.com/office/drawing/2014/chart" uri="{C3380CC4-5D6E-409C-BE32-E72D297353CC}">
              <c16:uniqueId val="{00000000-DF70-4B91-946C-0340E54ED7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DF70-4B91-946C-0340E54ED7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c:v>
                </c:pt>
                <c:pt idx="3">
                  <c:v>7.14</c:v>
                </c:pt>
                <c:pt idx="4">
                  <c:v>10.6</c:v>
                </c:pt>
              </c:numCache>
            </c:numRef>
          </c:val>
          <c:extLst>
            <c:ext xmlns:c16="http://schemas.microsoft.com/office/drawing/2014/chart" uri="{C3380CC4-5D6E-409C-BE32-E72D297353CC}">
              <c16:uniqueId val="{00000000-0D44-44CB-AF73-E487CEFD0B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0D44-44CB-AF73-E487CEFD0B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0C-451F-8F18-38768C2795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80C-451F-8F18-38768C2795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D86-468E-96F6-070928AFA6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FD86-468E-96F6-070928AFA6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109.69</c:v>
                </c:pt>
                <c:pt idx="3">
                  <c:v>121.23</c:v>
                </c:pt>
                <c:pt idx="4">
                  <c:v>141.47</c:v>
                </c:pt>
              </c:numCache>
            </c:numRef>
          </c:val>
          <c:extLst>
            <c:ext xmlns:c16="http://schemas.microsoft.com/office/drawing/2014/chart" uri="{C3380CC4-5D6E-409C-BE32-E72D297353CC}">
              <c16:uniqueId val="{00000000-FCA9-4271-9F9D-3BA9868AFE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FCA9-4271-9F9D-3BA9868AFE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6B-4C96-AF4E-0CC67E96BC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636B-4C96-AF4E-0CC67E96BC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77.42</c:v>
                </c:pt>
                <c:pt idx="3">
                  <c:v>81.42</c:v>
                </c:pt>
                <c:pt idx="4">
                  <c:v>71.41</c:v>
                </c:pt>
              </c:numCache>
            </c:numRef>
          </c:val>
          <c:extLst>
            <c:ext xmlns:c16="http://schemas.microsoft.com/office/drawing/2014/chart" uri="{C3380CC4-5D6E-409C-BE32-E72D297353CC}">
              <c16:uniqueId val="{00000000-F77C-4723-98FC-66679F3BE6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F77C-4723-98FC-66679F3BE6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165.71</c:v>
                </c:pt>
                <c:pt idx="3">
                  <c:v>157.02000000000001</c:v>
                </c:pt>
                <c:pt idx="4">
                  <c:v>188.43</c:v>
                </c:pt>
              </c:numCache>
            </c:numRef>
          </c:val>
          <c:extLst>
            <c:ext xmlns:c16="http://schemas.microsoft.com/office/drawing/2014/chart" uri="{C3380CC4-5D6E-409C-BE32-E72D297353CC}">
              <c16:uniqueId val="{00000000-9193-4FA2-A1FE-20A7D1BB06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9193-4FA2-A1FE-20A7D1BB06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0" zoomScaleNormal="100" workbookViewId="0">
      <selection activeCell="BX86" sqref="BX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筑西市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101606</v>
      </c>
      <c r="AM8" s="42"/>
      <c r="AN8" s="42"/>
      <c r="AO8" s="42"/>
      <c r="AP8" s="42"/>
      <c r="AQ8" s="42"/>
      <c r="AR8" s="42"/>
      <c r="AS8" s="42"/>
      <c r="AT8" s="35">
        <f>データ!T6</f>
        <v>205.3</v>
      </c>
      <c r="AU8" s="35"/>
      <c r="AV8" s="35"/>
      <c r="AW8" s="35"/>
      <c r="AX8" s="35"/>
      <c r="AY8" s="35"/>
      <c r="AZ8" s="35"/>
      <c r="BA8" s="35"/>
      <c r="BB8" s="35">
        <f>データ!U6</f>
        <v>494.91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80.260000000000005</v>
      </c>
      <c r="J10" s="35"/>
      <c r="K10" s="35"/>
      <c r="L10" s="35"/>
      <c r="M10" s="35"/>
      <c r="N10" s="35"/>
      <c r="O10" s="35"/>
      <c r="P10" s="35">
        <f>データ!P6</f>
        <v>16.2</v>
      </c>
      <c r="Q10" s="35"/>
      <c r="R10" s="35"/>
      <c r="S10" s="35"/>
      <c r="T10" s="35"/>
      <c r="U10" s="35"/>
      <c r="V10" s="35"/>
      <c r="W10" s="35">
        <f>データ!Q6</f>
        <v>100</v>
      </c>
      <c r="X10" s="35"/>
      <c r="Y10" s="35"/>
      <c r="Z10" s="35"/>
      <c r="AA10" s="35"/>
      <c r="AB10" s="35"/>
      <c r="AC10" s="35"/>
      <c r="AD10" s="42">
        <f>データ!R6</f>
        <v>4010</v>
      </c>
      <c r="AE10" s="42"/>
      <c r="AF10" s="42"/>
      <c r="AG10" s="42"/>
      <c r="AH10" s="42"/>
      <c r="AI10" s="42"/>
      <c r="AJ10" s="42"/>
      <c r="AK10" s="2"/>
      <c r="AL10" s="42">
        <f>データ!V6</f>
        <v>16394</v>
      </c>
      <c r="AM10" s="42"/>
      <c r="AN10" s="42"/>
      <c r="AO10" s="42"/>
      <c r="AP10" s="42"/>
      <c r="AQ10" s="42"/>
      <c r="AR10" s="42"/>
      <c r="AS10" s="42"/>
      <c r="AT10" s="35">
        <f>データ!W6</f>
        <v>10.3</v>
      </c>
      <c r="AU10" s="35"/>
      <c r="AV10" s="35"/>
      <c r="AW10" s="35"/>
      <c r="AX10" s="35"/>
      <c r="AY10" s="35"/>
      <c r="AZ10" s="35"/>
      <c r="BA10" s="35"/>
      <c r="BB10" s="35">
        <f>データ!X6</f>
        <v>1591.65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MYvnbh7MuxBLiPCtpHhX03quVZvWA8eaNgAU/R0ESSpAh3w9EGzfcWZU9VqgeWia1fwQt4jC3J+huh8FY3tHA==" saltValue="c+epG8XfEprBdRnWSCx1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82279</v>
      </c>
      <c r="D6" s="19">
        <f t="shared" si="3"/>
        <v>46</v>
      </c>
      <c r="E6" s="19">
        <f t="shared" si="3"/>
        <v>17</v>
      </c>
      <c r="F6" s="19">
        <f t="shared" si="3"/>
        <v>5</v>
      </c>
      <c r="G6" s="19">
        <f t="shared" si="3"/>
        <v>0</v>
      </c>
      <c r="H6" s="19" t="str">
        <f t="shared" si="3"/>
        <v>茨城県　筑西市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80.260000000000005</v>
      </c>
      <c r="P6" s="20">
        <f t="shared" si="3"/>
        <v>16.2</v>
      </c>
      <c r="Q6" s="20">
        <f t="shared" si="3"/>
        <v>100</v>
      </c>
      <c r="R6" s="20">
        <f t="shared" si="3"/>
        <v>4010</v>
      </c>
      <c r="S6" s="20">
        <f t="shared" si="3"/>
        <v>101606</v>
      </c>
      <c r="T6" s="20">
        <f t="shared" si="3"/>
        <v>205.3</v>
      </c>
      <c r="U6" s="20">
        <f t="shared" si="3"/>
        <v>494.91</v>
      </c>
      <c r="V6" s="20">
        <f t="shared" si="3"/>
        <v>16394</v>
      </c>
      <c r="W6" s="20">
        <f t="shared" si="3"/>
        <v>10.3</v>
      </c>
      <c r="X6" s="20">
        <f t="shared" si="3"/>
        <v>1591.65</v>
      </c>
      <c r="Y6" s="21" t="str">
        <f>IF(Y7="",NA(),Y7)</f>
        <v>-</v>
      </c>
      <c r="Z6" s="21" t="str">
        <f t="shared" ref="Z6:AH6" si="4">IF(Z7="",NA(),Z7)</f>
        <v>-</v>
      </c>
      <c r="AA6" s="21">
        <f t="shared" si="4"/>
        <v>104.25</v>
      </c>
      <c r="AB6" s="21">
        <f t="shared" si="4"/>
        <v>103.64</v>
      </c>
      <c r="AC6" s="21">
        <f t="shared" si="4"/>
        <v>107.74</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109.69</v>
      </c>
      <c r="AX6" s="21">
        <f t="shared" si="6"/>
        <v>121.23</v>
      </c>
      <c r="AY6" s="21">
        <f t="shared" si="6"/>
        <v>141.47</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77.42</v>
      </c>
      <c r="BT6" s="21">
        <f t="shared" si="8"/>
        <v>81.42</v>
      </c>
      <c r="BU6" s="21">
        <f t="shared" si="8"/>
        <v>71.41</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165.71</v>
      </c>
      <c r="CE6" s="21">
        <f t="shared" si="9"/>
        <v>157.02000000000001</v>
      </c>
      <c r="CF6" s="21">
        <f t="shared" si="9"/>
        <v>188.43</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65.61</v>
      </c>
      <c r="CP6" s="21">
        <f t="shared" si="10"/>
        <v>65.23</v>
      </c>
      <c r="CQ6" s="21">
        <f t="shared" si="10"/>
        <v>64.06</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92.58</v>
      </c>
      <c r="DA6" s="21">
        <f t="shared" si="11"/>
        <v>92.61</v>
      </c>
      <c r="DB6" s="21">
        <f t="shared" si="11"/>
        <v>92.57</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3.7</v>
      </c>
      <c r="DL6" s="21">
        <f t="shared" si="12"/>
        <v>7.14</v>
      </c>
      <c r="DM6" s="21">
        <f t="shared" si="12"/>
        <v>10.6</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82279</v>
      </c>
      <c r="D7" s="23">
        <v>46</v>
      </c>
      <c r="E7" s="23">
        <v>17</v>
      </c>
      <c r="F7" s="23">
        <v>5</v>
      </c>
      <c r="G7" s="23">
        <v>0</v>
      </c>
      <c r="H7" s="23" t="s">
        <v>96</v>
      </c>
      <c r="I7" s="23" t="s">
        <v>97</v>
      </c>
      <c r="J7" s="23" t="s">
        <v>98</v>
      </c>
      <c r="K7" s="23" t="s">
        <v>99</v>
      </c>
      <c r="L7" s="23" t="s">
        <v>100</v>
      </c>
      <c r="M7" s="23" t="s">
        <v>101</v>
      </c>
      <c r="N7" s="24" t="s">
        <v>102</v>
      </c>
      <c r="O7" s="24">
        <v>80.260000000000005</v>
      </c>
      <c r="P7" s="24">
        <v>16.2</v>
      </c>
      <c r="Q7" s="24">
        <v>100</v>
      </c>
      <c r="R7" s="24">
        <v>4010</v>
      </c>
      <c r="S7" s="24">
        <v>101606</v>
      </c>
      <c r="T7" s="24">
        <v>205.3</v>
      </c>
      <c r="U7" s="24">
        <v>494.91</v>
      </c>
      <c r="V7" s="24">
        <v>16394</v>
      </c>
      <c r="W7" s="24">
        <v>10.3</v>
      </c>
      <c r="X7" s="24">
        <v>1591.65</v>
      </c>
      <c r="Y7" s="24" t="s">
        <v>102</v>
      </c>
      <c r="Z7" s="24" t="s">
        <v>102</v>
      </c>
      <c r="AA7" s="24">
        <v>104.25</v>
      </c>
      <c r="AB7" s="24">
        <v>103.64</v>
      </c>
      <c r="AC7" s="24">
        <v>107.74</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109.69</v>
      </c>
      <c r="AX7" s="24">
        <v>121.23</v>
      </c>
      <c r="AY7" s="24">
        <v>141.47</v>
      </c>
      <c r="AZ7" s="24" t="s">
        <v>102</v>
      </c>
      <c r="BA7" s="24" t="s">
        <v>102</v>
      </c>
      <c r="BB7" s="24">
        <v>37.24</v>
      </c>
      <c r="BC7" s="24">
        <v>33.58</v>
      </c>
      <c r="BD7" s="24">
        <v>35.42</v>
      </c>
      <c r="BE7" s="24">
        <v>36.94</v>
      </c>
      <c r="BF7" s="24" t="s">
        <v>102</v>
      </c>
      <c r="BG7" s="24" t="s">
        <v>102</v>
      </c>
      <c r="BH7" s="24">
        <v>0</v>
      </c>
      <c r="BI7" s="24">
        <v>0</v>
      </c>
      <c r="BJ7" s="24">
        <v>0</v>
      </c>
      <c r="BK7" s="24" t="s">
        <v>102</v>
      </c>
      <c r="BL7" s="24" t="s">
        <v>102</v>
      </c>
      <c r="BM7" s="24">
        <v>783.8</v>
      </c>
      <c r="BN7" s="24">
        <v>778.81</v>
      </c>
      <c r="BO7" s="24">
        <v>718.49</v>
      </c>
      <c r="BP7" s="24">
        <v>809.19</v>
      </c>
      <c r="BQ7" s="24" t="s">
        <v>102</v>
      </c>
      <c r="BR7" s="24" t="s">
        <v>102</v>
      </c>
      <c r="BS7" s="24">
        <v>77.42</v>
      </c>
      <c r="BT7" s="24">
        <v>81.42</v>
      </c>
      <c r="BU7" s="24">
        <v>71.41</v>
      </c>
      <c r="BV7" s="24" t="s">
        <v>102</v>
      </c>
      <c r="BW7" s="24" t="s">
        <v>102</v>
      </c>
      <c r="BX7" s="24">
        <v>68.11</v>
      </c>
      <c r="BY7" s="24">
        <v>67.23</v>
      </c>
      <c r="BZ7" s="24">
        <v>61.82</v>
      </c>
      <c r="CA7" s="24">
        <v>57.02</v>
      </c>
      <c r="CB7" s="24" t="s">
        <v>102</v>
      </c>
      <c r="CC7" s="24" t="s">
        <v>102</v>
      </c>
      <c r="CD7" s="24">
        <v>165.71</v>
      </c>
      <c r="CE7" s="24">
        <v>157.02000000000001</v>
      </c>
      <c r="CF7" s="24">
        <v>188.43</v>
      </c>
      <c r="CG7" s="24" t="s">
        <v>102</v>
      </c>
      <c r="CH7" s="24" t="s">
        <v>102</v>
      </c>
      <c r="CI7" s="24">
        <v>222.41</v>
      </c>
      <c r="CJ7" s="24">
        <v>228.21</v>
      </c>
      <c r="CK7" s="24">
        <v>246.9</v>
      </c>
      <c r="CL7" s="24">
        <v>273.68</v>
      </c>
      <c r="CM7" s="24" t="s">
        <v>102</v>
      </c>
      <c r="CN7" s="24" t="s">
        <v>102</v>
      </c>
      <c r="CO7" s="24">
        <v>65.61</v>
      </c>
      <c r="CP7" s="24">
        <v>65.23</v>
      </c>
      <c r="CQ7" s="24">
        <v>64.06</v>
      </c>
      <c r="CR7" s="24" t="s">
        <v>102</v>
      </c>
      <c r="CS7" s="24" t="s">
        <v>102</v>
      </c>
      <c r="CT7" s="24">
        <v>55.26</v>
      </c>
      <c r="CU7" s="24">
        <v>54.54</v>
      </c>
      <c r="CV7" s="24">
        <v>52.9</v>
      </c>
      <c r="CW7" s="24">
        <v>52.55</v>
      </c>
      <c r="CX7" s="24" t="s">
        <v>102</v>
      </c>
      <c r="CY7" s="24" t="s">
        <v>102</v>
      </c>
      <c r="CZ7" s="24">
        <v>92.58</v>
      </c>
      <c r="DA7" s="24">
        <v>92.61</v>
      </c>
      <c r="DB7" s="24">
        <v>92.57</v>
      </c>
      <c r="DC7" s="24" t="s">
        <v>102</v>
      </c>
      <c r="DD7" s="24" t="s">
        <v>102</v>
      </c>
      <c r="DE7" s="24">
        <v>90.52</v>
      </c>
      <c r="DF7" s="24">
        <v>90.3</v>
      </c>
      <c r="DG7" s="24">
        <v>90.3</v>
      </c>
      <c r="DH7" s="24">
        <v>87.3</v>
      </c>
      <c r="DI7" s="24" t="s">
        <v>102</v>
      </c>
      <c r="DJ7" s="24" t="s">
        <v>102</v>
      </c>
      <c r="DK7" s="24">
        <v>3.7</v>
      </c>
      <c r="DL7" s="24">
        <v>7.14</v>
      </c>
      <c r="DM7" s="24">
        <v>10.6</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2024-02-06T05:56:23Z</cp:lastPrinted>
  <dcterms:created xsi:type="dcterms:W3CDTF">2023-12-12T01:00:36Z</dcterms:created>
  <dcterms:modified xsi:type="dcterms:W3CDTF">2024-02-06T06:18:57Z</dcterms:modified>
  <cp:category/>
</cp:coreProperties>
</file>