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765" windowHeight="5805" activeTab="2"/>
  </bookViews>
  <sheets>
    <sheet name="はじめに" sheetId="1" r:id="rId1"/>
    <sheet name="基本情報入力シート" sheetId="2" r:id="rId2"/>
    <sheet name="別紙様式3-1" sheetId="3" r:id="rId3"/>
    <sheet name="別紙様式3-2" sheetId="4" r:id="rId4"/>
    <sheet name="別紙様式3-3" sheetId="5" r:id="rId5"/>
    <sheet name="【参考】サービス名一覧" sheetId="6" state="hidden" r:id="rId6"/>
  </sheets>
  <externalReferences>
    <externalReference r:id="rId9"/>
    <externalReference r:id="rId10"/>
    <externalReference r:id="rId11"/>
    <externalReference r:id="rId12"/>
    <externalReference r:id="rId13"/>
  </externalReferences>
  <definedNames>
    <definedName name="_new1" localSheetId="3">'[1]【参考】サービス名一覧'!$A$4:$A$27</definedName>
    <definedName name="_new1" localSheetId="4">'[1]【参考】サービス名一覧'!$A$4:$A$27</definedName>
    <definedName name="_new1">'【参考】サービス名一覧'!$A$4:$A$27</definedName>
    <definedName name="_xlfn.COUNTIFS" hidden="1">#NAME?</definedName>
    <definedName name="_xlfn.IFERROR" hidden="1">#NAME?</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種類">'[5]サービス種類一覧'!$A$4:$A$20</definedName>
    <definedName name="特定" localSheetId="0">#REF!</definedName>
    <definedName name="特定" localSheetId="4">#REF!</definedName>
    <definedName name="特定">#REF!</definedName>
  </definedNames>
  <calcPr fullCalcOnLoad="1"/>
</workbook>
</file>

<file path=xl/comments3.xml><?xml version="1.0" encoding="utf-8"?>
<comments xmlns="http://schemas.openxmlformats.org/spreadsheetml/2006/main">
  <authors>
    <author>作成者</author>
  </authors>
  <commentList>
    <comment ref="AJ67" authorId="0">
      <text>
        <r>
          <rPr>
            <b/>
            <sz val="10"/>
            <rFont val="MS P ゴシック"/>
            <family val="3"/>
          </rPr>
          <t>原則、各年４月～翌年３月までの連続する期間（令和４年については、令和４年10月から令和５年３月まで）を記入してください。なお、当該期間の月数は加算の対象月数を超えてはいけません。</t>
        </r>
      </text>
    </comment>
    <comment ref="AL19" authorId="0">
      <text>
        <r>
          <rPr>
            <b/>
            <sz val="10"/>
            <rFont val="MS P ゴシック"/>
            <family val="3"/>
          </rPr>
          <t>「○」もしくは「×」を選択してください。</t>
        </r>
      </text>
    </comment>
    <comment ref="AL100" authorId="0">
      <text>
        <r>
          <rPr>
            <b/>
            <sz val="10"/>
            <rFont val="MS P ゴシック"/>
            <family val="3"/>
          </rPr>
          <t>必要事項を記載した上で、今年度に提出した計画書の内容と変更がない場合は「変更なし」にもチェックをしてください。</t>
        </r>
      </text>
    </comment>
  </commentList>
</comments>
</file>

<file path=xl/comments4.xml><?xml version="1.0" encoding="utf-8"?>
<comments xmlns="http://schemas.openxmlformats.org/spreadsheetml/2006/main">
  <authors>
    <author>厚生労働省ネットワークシステム</author>
    <author>押野 晃宏(oshino-akihiro.av4)</author>
    <author>東京都</author>
    <author>塚原 遊尋(tsukahara-yuujin.xt6)</author>
  </authors>
  <commentList>
    <comment ref="S14" authorId="0">
      <text>
        <r>
          <rPr>
            <sz val="10"/>
            <rFont val="MS P ゴシック"/>
            <family val="3"/>
          </rPr>
          <t>本年度（４月～３月）の実績を記入</t>
        </r>
      </text>
    </comment>
    <comment ref="X14" authorId="0">
      <text>
        <r>
          <rPr>
            <sz val="10"/>
            <rFont val="MS P ゴシック"/>
            <family val="3"/>
          </rPr>
          <t>本年度（４月～３月）の実績を記入</t>
        </r>
      </text>
    </comment>
    <comment ref="AH14" authorId="0">
      <text>
        <r>
          <rPr>
            <sz val="10"/>
            <rFont val="MS P ゴシック"/>
            <family val="3"/>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G16" authorId="0">
      <text>
        <r>
          <rPr>
            <sz val="10"/>
            <rFont val="MS P ゴシック"/>
            <family val="3"/>
          </rPr>
          <t>その他の職種については、実人数を記載することも可能です。</t>
        </r>
      </text>
    </comment>
    <comment ref="X7" authorId="1">
      <text>
        <r>
          <rPr>
            <sz val="9"/>
            <rFont val="MS P ゴシック"/>
            <family val="3"/>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I14" authorId="0">
      <text>
        <r>
          <rPr>
            <sz val="10"/>
            <rFont val="MS P ゴシック"/>
            <family val="3"/>
          </rPr>
          <t>本年度（４月～３月）の実績を記入</t>
        </r>
      </text>
    </comment>
    <comment ref="W19" authorId="2">
      <text>
        <r>
          <rPr>
            <b/>
            <sz val="10"/>
            <rFont val="ＭＳ Ｐゴシック"/>
            <family val="3"/>
          </rPr>
          <t>ドロップダウンリストで選択できます。</t>
        </r>
      </text>
    </comment>
    <comment ref="AF8" authorId="3">
      <text>
        <r>
          <rPr>
            <sz val="10"/>
            <rFont val="MS P ゴシック"/>
            <family val="3"/>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val="single"/>
            <sz val="10"/>
            <rFont val="MS P ゴシック"/>
            <family val="3"/>
          </rPr>
          <t>この欄に直接、当該事業所を含めた特定加算を取得する事業所数を記入してください。</t>
        </r>
        <r>
          <rPr>
            <sz val="10"/>
            <rFont val="MS P ゴシック"/>
            <family val="3"/>
          </rPr>
          <t xml:space="preserve">
・なお、その場合も、本体となる介護給付のサービスと一体的に運営されている介護予防・総合事業・短期入所の事業所数については、重複してカウントする必要はありません。</t>
        </r>
      </text>
    </comment>
  </commentList>
</comments>
</file>

<file path=xl/sharedStrings.xml><?xml version="1.0" encoding="utf-8"?>
<sst xmlns="http://schemas.openxmlformats.org/spreadsheetml/2006/main" count="607" uniqueCount="405">
  <si>
    <t>フリガナ</t>
  </si>
  <si>
    <t>〒</t>
  </si>
  <si>
    <t>年</t>
  </si>
  <si>
    <t>月</t>
  </si>
  <si>
    <t>円</t>
  </si>
  <si>
    <t>人</t>
  </si>
  <si>
    <t>日</t>
  </si>
  <si>
    <t>介護保険事業所番号</t>
  </si>
  <si>
    <t>サービス名</t>
  </si>
  <si>
    <t>1</t>
  </si>
  <si>
    <t>＜サービス名一覧&gt;</t>
  </si>
  <si>
    <t>訪問介護</t>
  </si>
  <si>
    <t>夜間対応型訪問介護</t>
  </si>
  <si>
    <t>通所介護</t>
  </si>
  <si>
    <t>地域密着型通所介護</t>
  </si>
  <si>
    <t>地域密着型特定施設入居者生活介護</t>
  </si>
  <si>
    <t>看護小規模多機能型居宅介護</t>
  </si>
  <si>
    <t>介護老人福祉施設</t>
  </si>
  <si>
    <t>地域密着型介護老人福祉施設</t>
  </si>
  <si>
    <t>介護老人保健施設</t>
  </si>
  <si>
    <t>介護療養型医療施設</t>
  </si>
  <si>
    <t>介護医療院</t>
  </si>
  <si>
    <t>年度）</t>
  </si>
  <si>
    <t>電話番号</t>
  </si>
  <si>
    <t>FAX番号</t>
  </si>
  <si>
    <t>令和</t>
  </si>
  <si>
    <t xml:space="preserve"> （法人名）</t>
  </si>
  <si>
    <t xml:space="preserve"> （代表者名）</t>
  </si>
  <si>
    <t>.</t>
  </si>
  <si>
    <t>①</t>
  </si>
  <si>
    <t>②</t>
  </si>
  <si>
    <t>③</t>
  </si>
  <si>
    <t>④</t>
  </si>
  <si>
    <t>その他</t>
  </si>
  <si>
    <t>（</t>
  </si>
  <si>
    <t>）</t>
  </si>
  <si>
    <t>※</t>
  </si>
  <si>
    <t xml:space="preserve"> </t>
  </si>
  <si>
    <t>別紙様式３－２</t>
  </si>
  <si>
    <t>別紙様式３－１</t>
  </si>
  <si>
    <t>提出先</t>
  </si>
  <si>
    <t>（Ａ）経験・技能のある介護職員</t>
  </si>
  <si>
    <t>給与明細や勤務記録等、実績報告の根拠となる資料は、指定権者からの求めがあった場合に速やかに提出できるよう、適切に保管しておくこと。</t>
  </si>
  <si>
    <t>１　基本情報</t>
  </si>
  <si>
    <t>法人所在地</t>
  </si>
  <si>
    <t>書類作成担当者</t>
  </si>
  <si>
    <t>連絡先</t>
  </si>
  <si>
    <t>E-mail</t>
  </si>
  <si>
    <t>法人名</t>
  </si>
  <si>
    <t>フリガナ</t>
  </si>
  <si>
    <t>↓隠し列</t>
  </si>
  <si>
    <t>【注意】本シートは様式作成用のため、提出は不要です。</t>
  </si>
  <si>
    <t>●次の情報を本シートの黄色セルに入力することで、各様式に自動的に転記されます。</t>
  </si>
  <si>
    <t>⇒下表に必要事項を入力してください。</t>
  </si>
  <si>
    <t>名称</t>
  </si>
  <si>
    <t>〒結合</t>
  </si>
  <si>
    <t>法人住所</t>
  </si>
  <si>
    <t>〒</t>
  </si>
  <si>
    <t>住所１（番地・住居番号まで）</t>
  </si>
  <si>
    <t>住所２（建物名等）</t>
  </si>
  <si>
    <t>法人代表者</t>
  </si>
  <si>
    <t>職名</t>
  </si>
  <si>
    <t>氏名</t>
  </si>
  <si>
    <t>書類作成
担当者</t>
  </si>
  <si>
    <t>フリガナ</t>
  </si>
  <si>
    <t>e-mail</t>
  </si>
  <si>
    <t>通し番号</t>
  </si>
  <si>
    <t>介護保険事業所番号</t>
  </si>
  <si>
    <t>指定権者名</t>
  </si>
  <si>
    <t>事業所名</t>
  </si>
  <si>
    <t>・提出先に関する情報</t>
  </si>
  <si>
    <t>・基本情報</t>
  </si>
  <si>
    <t>１　提出先に関する情報</t>
  </si>
  <si>
    <t>２　基本情報</t>
  </si>
  <si>
    <t>指定権者</t>
  </si>
  <si>
    <t>事業所名</t>
  </si>
  <si>
    <t>（Ｃ）その他の職種</t>
  </si>
  <si>
    <t>（Ｂ）他の介護職員</t>
  </si>
  <si>
    <t xml:space="preserve">
(配分比率)</t>
  </si>
  <si>
    <t>経験・技能のある介護職員(A)</t>
  </si>
  <si>
    <t>他の
介護職員(B)</t>
  </si>
  <si>
    <t>その他の職種(C)</t>
  </si>
  <si>
    <t>本年度の常勤換算職員数［人］</t>
  </si>
  <si>
    <t>グループ別内訳</t>
  </si>
  <si>
    <t>（グループ別内訳）</t>
  </si>
  <si>
    <t>小規模事業所等で加算額全体が少額であるため。</t>
  </si>
  <si>
    <t>平均賃金改善額</t>
  </si>
  <si>
    <t>事業所の所在地</t>
  </si>
  <si>
    <t>都道府県</t>
  </si>
  <si>
    <t>市区町村</t>
  </si>
  <si>
    <t>グループ別内訳</t>
  </si>
  <si>
    <t>ワークシート名（左からの順）</t>
  </si>
  <si>
    <t>枚数</t>
  </si>
  <si>
    <t>ワークシートの入力の順番（推奨）</t>
  </si>
  <si>
    <t>説明</t>
  </si>
  <si>
    <t>はじめに</t>
  </si>
  <si>
    <t>-</t>
  </si>
  <si>
    <t>・本様式の内容と使い方を説明しています。</t>
  </si>
  <si>
    <t>不要</t>
  </si>
  <si>
    <t>基本情報入力シート</t>
  </si>
  <si>
    <t>提出</t>
  </si>
  <si>
    <t>２　書類の作成方法</t>
  </si>
  <si>
    <t>・原則、本様式を用いて実績報告書を作成してください。</t>
  </si>
  <si>
    <t>別紙様式3-1</t>
  </si>
  <si>
    <t>別紙様式3-2</t>
  </si>
  <si>
    <t>&lt;-</t>
  </si>
  <si>
    <t>円</t>
  </si>
  <si>
    <t>！この欄が☓の場合、A:BまたはA:Cの配分比率が要件を満たしていません。</t>
  </si>
  <si>
    <t>！この欄が☓の場合、B:Cの配分比率が要件を満たしていません。</t>
  </si>
  <si>
    <t>！この欄が☓の場合、Cのうち改善後の賃金が最も高額となった者の賃金が440万円を超えています。</t>
  </si>
  <si>
    <t>！この欄が☓の場合、「賃金改善を実施したグループ」の選択方法が不適当です。</t>
  </si>
  <si>
    <t>！この欄が☓の場合、「設定できない事業所があった場合その理由」欄にチェックが必要です。</t>
  </si>
  <si>
    <t>経験・技能のある介護職員のうち月平均8万円以上又は年額440万円以上［人］</t>
  </si>
  <si>
    <t>経験・技能のある介護職員のうち月平均8万円以上又は年額440万円以上［人］</t>
  </si>
  <si>
    <t>いずれかに該当する人数</t>
  </si>
  <si>
    <t>本年度の常勤換算職員数［人］</t>
  </si>
  <si>
    <t>本年度の平均賃金額(月額)</t>
  </si>
  <si>
    <t>本年度の加算の総額［円］</t>
  </si>
  <si>
    <t>本年度の賃金の総額［円］</t>
  </si>
  <si>
    <t>　</t>
  </si>
  <si>
    <t>実績報告書の記載内容に虚偽がないことを証明するとともに、記載内容を証明する資料を適切に保管していることを誓約します。</t>
  </si>
  <si>
    <t>職員全体の賃金水準が低く、直ちに月額平均８万円等まで賃金を引き上げることが困難であるため。</t>
  </si>
  <si>
    <t>（設定できない事業所があった場合その理由）　※複数回答可</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</si>
  <si>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</si>
  <si>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賃金改善を実施した 
グループ　</t>
  </si>
  <si>
    <t>定期巡回･随時対応型訪問介護看護</t>
  </si>
  <si>
    <t>提出の要否</t>
  </si>
  <si>
    <r>
      <t>・「賃金改善所要額」の比較対象となる年度は、</t>
    </r>
    <r>
      <rPr>
        <b/>
        <sz val="14"/>
        <rFont val="ＭＳ Ｐゴシック"/>
        <family val="3"/>
      </rPr>
      <t>「初めて加算を取得する（した）前年度」ではなく「（申請の）前年度」</t>
    </r>
    <r>
      <rPr>
        <sz val="14"/>
        <rFont val="ＭＳ Ｐゴシック"/>
        <family val="3"/>
      </rPr>
      <t>となりました。</t>
    </r>
  </si>
  <si>
    <t>・法人の基本的な情報を入力することで、様式3-1及び様式3-2へ自動的に転記が行われるため、こちらから入力してください。
・本シートは提出不要です。</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</si>
  <si>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</si>
  <si>
    <t>・計画書の別紙様式２－２又は別紙様式２－３で届け出た事業所について、事業所毎の加算総額や賃金総額、常勤換算職員数等を入力します。</t>
  </si>
  <si>
    <t>―（一括申請する事業所数により異なる）</t>
  </si>
  <si>
    <t>・介護職員処遇改善実績報告書と介護職員等特定処遇改善実績報告書を一本化しました。</t>
  </si>
  <si>
    <t>変更なし</t>
  </si>
  <si>
    <t>内容</t>
  </si>
  <si>
    <t>入職促進に向けた取組</t>
  </si>
  <si>
    <t>法人や事業所の経営理念やケア方針・人材育成方針、その実現のための施策・仕組みなどの明確化</t>
  </si>
  <si>
    <t>事業者の共同による採用・人事ローテーション・研修のための制度構築</t>
  </si>
  <si>
    <t>他産業からの転職者、主婦層、中高年齢者等、経験者・有資格者等にこだわらない幅広い採用の仕組みの構築</t>
  </si>
  <si>
    <t>職業体験の受入れや地域行事への参加や主催等による職業魅力度向上の取組の実施</t>
  </si>
  <si>
    <t>資質の向上やキャリアアップに向けた支援</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</si>
  <si>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</si>
  <si>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</si>
  <si>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</si>
  <si>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</si>
  <si>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両立支援・多様な働き方の推進</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</si>
  <si>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</si>
  <si>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</si>
  <si>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</si>
  <si>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</si>
  <si>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腰痛を含む心身の健康管理</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</si>
  <si>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</si>
  <si>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</si>
  <si>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</si>
  <si>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</si>
  <si>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</si>
  <si>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</si>
  <si>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</si>
  <si>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</si>
  <si>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</si>
  <si>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</si>
  <si>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</si>
  <si>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地域包括ケアの一員としてのモチベーション向上に資する、地域の児童・生徒や住民との交流の実施</t>
  </si>
  <si>
    <t>利用者本位のケア方針など介護保険や法人の理念等を定期的に学ぶ機会の提供</t>
  </si>
  <si>
    <t>ケアの好事例や、利用者やその家族からの謝意等の情報を共有する機会の提供</t>
  </si>
  <si>
    <t>●令和３年度からの主な変更点は下記のとおりです。</t>
  </si>
  <si>
    <t>・職場環境等要件に基づく取組の実施について、過去ではなく、当該年度における取組の実施を求めることとしました。</t>
  </si>
  <si>
    <t>区分</t>
  </si>
  <si>
    <t>●令和２年度からの主な変更点・注意点は下記のとおりです。</t>
  </si>
  <si>
    <t>下表に必要事項を入力してください。記入内容が別紙様式に反映されます。</t>
  </si>
  <si>
    <t>訪問型サービス（総合事業）</t>
  </si>
  <si>
    <t>通所型サービス（総合事業）</t>
  </si>
  <si>
    <t>処遇改善加算の対象者</t>
  </si>
  <si>
    <t>特定加算の対象者</t>
  </si>
  <si>
    <t>処遇改善加算</t>
  </si>
  <si>
    <t>特定加算</t>
  </si>
  <si>
    <t>加算提出先</t>
  </si>
  <si>
    <t>本年度の賃金の総額［円］</t>
  </si>
  <si>
    <t>B≧２C</t>
  </si>
  <si>
    <t>A＞BかつA＞2C</t>
  </si>
  <si>
    <t>Aのうち１人以上が該当</t>
  </si>
  <si>
    <t>・加算対象事業所に関する情報</t>
  </si>
  <si>
    <t>－</t>
  </si>
  <si>
    <t>13</t>
  </si>
  <si>
    <t>14</t>
  </si>
  <si>
    <r>
      <rPr>
        <b/>
        <sz val="8"/>
        <color indexed="8"/>
        <rFont val="ＭＳ Ｐ明朝"/>
        <family val="1"/>
      </rPr>
      <t>【処遇改善加算】</t>
    </r>
    <r>
      <rPr>
        <sz val="8"/>
        <color indexed="8"/>
        <rFont val="ＭＳ Ｐ明朝"/>
        <family val="1"/>
      </rPr>
      <t xml:space="preserve">
届出に係る計画の期間中に、全体で</t>
    </r>
    <r>
      <rPr>
        <b/>
        <u val="single"/>
        <sz val="8"/>
        <color indexed="8"/>
        <rFont val="ＭＳ Ｐ明朝"/>
        <family val="1"/>
      </rPr>
      <t>必ず１つ以上</t>
    </r>
    <r>
      <rPr>
        <sz val="8"/>
        <color indexed="8"/>
        <rFont val="ＭＳ Ｐ明朝"/>
        <family val="1"/>
      </rPr>
      <t xml:space="preserve">の取組を行うことが必要であること
</t>
    </r>
    <r>
      <rPr>
        <b/>
        <sz val="8"/>
        <color indexed="8"/>
        <rFont val="ＭＳ Ｐ明朝"/>
        <family val="1"/>
      </rPr>
      <t>【特定加算】</t>
    </r>
    <r>
      <rPr>
        <sz val="8"/>
        <color indexed="8"/>
        <rFont val="ＭＳ Ｐ明朝"/>
        <family val="1"/>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val="single"/>
        <sz val="8"/>
        <color indexed="8"/>
        <rFont val="ＭＳ Ｐ明朝"/>
        <family val="1"/>
      </rPr>
      <t>それぞれ１つ以上</t>
    </r>
    <r>
      <rPr>
        <sz val="8"/>
        <color indexed="8"/>
        <rFont val="ＭＳ Ｐ明朝"/>
        <family val="1"/>
      </rPr>
      <t>の取組を行うことが必要であること。</t>
    </r>
  </si>
  <si>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</si>
  <si>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</si>
  <si>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</si>
  <si>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</si>
  <si>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</si>
  <si>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</si>
  <si>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</si>
  <si>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</si>
  <si>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</si>
  <si>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</si>
  <si>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</si>
  <si>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</si>
  <si>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</si>
  <si>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</si>
  <si>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</si>
  <si>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</si>
  <si>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</si>
  <si>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</si>
  <si>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</si>
  <si>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</si>
  <si>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</si>
  <si>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</si>
  <si>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</si>
  <si>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</si>
  <si>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</si>
  <si>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</si>
  <si>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</si>
  <si>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</si>
  <si>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</si>
  <si>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</si>
  <si>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</si>
  <si>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</si>
  <si>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</si>
  <si>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</si>
  <si>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</si>
  <si>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</si>
  <si>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</si>
  <si>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</si>
  <si>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</si>
  <si>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</si>
  <si>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</si>
  <si>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</si>
  <si>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</si>
  <si>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</si>
  <si>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</si>
  <si>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</si>
  <si>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</si>
  <si>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</si>
  <si>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</si>
  <si>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</si>
  <si>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</si>
  <si>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</si>
  <si>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</si>
  <si>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</si>
  <si>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</si>
  <si>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</si>
  <si>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</si>
  <si>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</si>
  <si>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</si>
  <si>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</si>
  <si>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</si>
  <si>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</si>
  <si>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</si>
  <si>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</si>
  <si>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</si>
  <si>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</si>
  <si>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</si>
  <si>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</si>
  <si>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</si>
  <si>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</si>
  <si>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</si>
  <si>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</si>
  <si>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</si>
  <si>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</si>
  <si>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</si>
  <si>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</si>
  <si>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</si>
  <si>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</si>
  <si>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</si>
  <si>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</si>
  <si>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</si>
  <si>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</si>
  <si>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</si>
  <si>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</si>
  <si>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</si>
  <si>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</si>
  <si>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</si>
  <si>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</si>
  <si>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</si>
  <si>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</si>
  <si>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</si>
  <si>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</si>
  <si>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</si>
  <si>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</si>
  <si>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</si>
  <si>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</si>
  <si>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</si>
  <si>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</si>
  <si>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</si>
  <si>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</si>
  <si>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</si>
  <si>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</si>
  <si>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</si>
  <si>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</si>
  <si>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</si>
  <si>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</si>
  <si>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介護予防短期入所療養介護（病院等（老健以外）)</t>
  </si>
  <si>
    <t>介護予防短期入所療養介護（医療院）</t>
  </si>
  <si>
    <t>訪問入浴介護</t>
  </si>
  <si>
    <t>通所リハビリテーション</t>
  </si>
  <si>
    <t>認知症対応型通所介護</t>
  </si>
  <si>
    <t>小規模多機能型居宅介護</t>
  </si>
  <si>
    <t>認知症対応型共同生活介護</t>
  </si>
  <si>
    <t>短期入所生活介護</t>
  </si>
  <si>
    <t>短期入所療養介護（老健）</t>
  </si>
  <si>
    <t>短期入所療養介護（医療院）</t>
  </si>
  <si>
    <t>短期入所療養介護 （病院等（老健以外）)</t>
  </si>
  <si>
    <t>特定施設入居者生活介護</t>
  </si>
  <si>
    <t>（ｅ）改善後の賃金が最も高額となった者の賃金(年額)</t>
  </si>
  <si>
    <t>処遇改善加算</t>
  </si>
  <si>
    <t>特定加算</t>
  </si>
  <si>
    <t>ベースアップ等加算</t>
  </si>
  <si>
    <t>令和</t>
  </si>
  <si>
    <t>(a)本年度の賃金の総額</t>
  </si>
  <si>
    <t>年度の加算の総額</t>
  </si>
  <si>
    <r>
      <t>介護職員処遇改善加算</t>
    </r>
    <r>
      <rPr>
        <sz val="6"/>
        <color indexed="8"/>
        <rFont val="ＭＳ Ｐ明朝"/>
        <family val="1"/>
      </rPr>
      <t>（処遇改善加算）</t>
    </r>
  </si>
  <si>
    <r>
      <t>介護職員等ベースアップ等支援加算</t>
    </r>
    <r>
      <rPr>
        <sz val="6"/>
        <color indexed="8"/>
        <rFont val="ＭＳ Ｐ明朝"/>
        <family val="1"/>
      </rPr>
      <t>（ベースアップ等加算）</t>
    </r>
  </si>
  <si>
    <r>
      <t xml:space="preserve">賃金改善所要額(ⅰ-ⅱ）
</t>
    </r>
    <r>
      <rPr>
        <b/>
        <sz val="9"/>
        <rFont val="ＭＳ Ｐ明朝"/>
        <family val="1"/>
      </rPr>
      <t>(右欄の額は①欄の額以上であること)</t>
    </r>
  </si>
  <si>
    <t>ⅰ）それぞれの加算の算定により賃金改善を行った賃金の総額</t>
  </si>
  <si>
    <t>(b)処遇改善加算の総額</t>
  </si>
  <si>
    <t>％</t>
  </si>
  <si>
    <t>（一月あたり</t>
  </si>
  <si>
    <t>円）</t>
  </si>
  <si>
    <t>⑤</t>
  </si>
  <si>
    <t>要件Ⅳ</t>
  </si>
  <si>
    <t>介護職員処遇改善加算・介護職員等特定処遇改善加算・介護職員等ベースアップ等支援加算</t>
  </si>
  <si>
    <t>実績報告書（令和</t>
  </si>
  <si>
    <t>⑥</t>
  </si>
  <si>
    <t>ⅱ）前年度の賃金の総額
　　【基準額１・基準額２・基準額３】</t>
  </si>
  <si>
    <t>前年度の平均賃金額(月額)【基準額４】　</t>
  </si>
  <si>
    <t>【記入上の注意】</t>
  </si>
  <si>
    <t>・</t>
  </si>
  <si>
    <t>・</t>
  </si>
  <si>
    <t>介護職員処遇改善実績報告書・介護職員等特定処遇改善実績報告書（施設・事業所別個表）　</t>
  </si>
  <si>
    <t>別紙様式３－３</t>
  </si>
  <si>
    <t>処遇改善支援補助金とベースアップ等加算</t>
  </si>
  <si>
    <t>本年度の処遇改善支援補助金とベースアップ等加算の総額［円］</t>
  </si>
  <si>
    <t>処遇改善支援補助金とベースアップ等加算</t>
  </si>
  <si>
    <t>加算の総額［円］</t>
  </si>
  <si>
    <t>［円］</t>
  </si>
  <si>
    <t>処遇改善加算・特定加算・ベースアップ等加算に関して、虚偽や不正があった場合には、支払われた介護給付費の返還や介護事業者の指定取消となる場合があるので留意すること。</t>
  </si>
  <si>
    <t>(1)(2)(3)には、それぞれの加算による賃金改善に伴う法定福利費等の事業主負担の増加分を含めることができる。</t>
  </si>
  <si>
    <t>平均賃金改善額＜特定加算＞</t>
  </si>
  <si>
    <t>月額平均８万円又は改善後の賃金が年額440万円となった者＜特定加算＞</t>
  </si>
  <si>
    <t>(d)処遇改善支援補助金及びベースアップ等加算の総額</t>
  </si>
  <si>
    <t>３　加算対象事業所に関する情報</t>
  </si>
  <si>
    <t>処遇改善加算・特定加算・ベースアップ等加算の届出に係る提出先（指定権者）の名称を入力してください。</t>
  </si>
  <si>
    <r>
      <t>令和４年度以降</t>
    </r>
    <r>
      <rPr>
        <sz val="14"/>
        <color indexed="8"/>
        <rFont val="ＭＳ Ｐゴシック"/>
        <family val="3"/>
      </rPr>
      <t>の処遇改善加算等に係る実績報告書の作成方法をご説明しています</t>
    </r>
  </si>
  <si>
    <t>・</t>
  </si>
  <si>
    <t>職場環境等要件に基づいて実施した取組について＜処遇改善加算・特定加算＞</t>
  </si>
  <si>
    <t>実績報告書（処遇改善加算・特定加算・ベースアップ等加算）作成用　基本情報入力シート</t>
  </si>
  <si>
    <t>実績報告書　作成にあたっての入力シート等の説明</t>
  </si>
  <si>
    <t>別紙様式3-3</t>
  </si>
  <si>
    <t>●令和４年度からの主な変更点は下記のとおりです。</t>
  </si>
  <si>
    <t>【記入上の注意】</t>
  </si>
  <si>
    <t>(c)特定加算の総額</t>
  </si>
  <si>
    <t>その他の職種
(C)</t>
  </si>
  <si>
    <t>経験・技能のある介護職員
(A)</t>
  </si>
  <si>
    <t>他の介護職員
(B)</t>
  </si>
  <si>
    <t>算定する
加算区分</t>
  </si>
  <si>
    <t>算定する
加算区分</t>
  </si>
  <si>
    <t>・計画書の別紙様式２－４で届け出た事業所について、事業所毎の加算総額や賃金総額、ベースアップ等による賃金改善額等を入力します。</t>
  </si>
  <si>
    <t>(n-1)
⑤ⅰ）介護職員の賃金改善額［円］</t>
  </si>
  <si>
    <t>(n-2)
左記のうち、ベースアップ等による賃金改善額［円］</t>
  </si>
  <si>
    <t>(o-2)
左記のうち、ベースアップ等による賃金改善額［円］</t>
  </si>
  <si>
    <t>月</t>
  </si>
  <si>
    <t>～</t>
  </si>
  <si>
    <t>賃金改善実施期間</t>
  </si>
  <si>
    <t>年</t>
  </si>
  <si>
    <t>(</t>
  </si>
  <si>
    <t>か月</t>
  </si>
  <si>
    <t>)</t>
  </si>
  <si>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</si>
  <si>
    <r>
      <t>　【本報告書で報告する加算】　</t>
    </r>
    <r>
      <rPr>
        <sz val="8"/>
        <color indexed="8"/>
        <rFont val="ＭＳ Ｐ明朝"/>
        <family val="1"/>
      </rPr>
      <t>※取得した加算について「○」、取得しない加算について「×」を選択すること。</t>
    </r>
  </si>
  <si>
    <t>要件Ⅰ↓</t>
  </si>
  <si>
    <t>要件Ⅱ↓</t>
  </si>
  <si>
    <t>要件Ⅲ↓</t>
  </si>
  <si>
    <t>要件Ⅴ</t>
  </si>
  <si>
    <t>要件Ⅵ</t>
  </si>
  <si>
    <t>！この欄が○でない場合、ベースアップ等による賃金改善額が要件を満たしていません。</t>
  </si>
  <si>
    <t>・ベースアップ等加算を創設し、当該加算による賃金改善の合計額の３分の２以上は、基本給又は決まって毎月支払われる手当の引上げに充てることを求めることとしました。</t>
  </si>
  <si>
    <r>
      <t>・特定加算の平均賃金改善額の配分ルールにおける「経験・技能のある介護職員」は「他の介護職員」の</t>
    </r>
    <r>
      <rPr>
        <b/>
        <sz val="14"/>
        <color indexed="8"/>
        <rFont val="ＭＳ Ｐゴシック"/>
        <family val="3"/>
      </rPr>
      <t>「２倍以上であること」</t>
    </r>
    <r>
      <rPr>
        <sz val="14"/>
        <color indexed="8"/>
        <rFont val="ＭＳ Ｐゴシック"/>
        <family val="3"/>
      </rPr>
      <t>について、「経験・技能のある介護職員」は「他の介護職員」</t>
    </r>
    <r>
      <rPr>
        <b/>
        <sz val="14"/>
        <color indexed="8"/>
        <rFont val="ＭＳ Ｐゴシック"/>
        <family val="3"/>
      </rPr>
      <t>「と比較し高いこと」</t>
    </r>
    <r>
      <rPr>
        <sz val="14"/>
        <color indexed="8"/>
        <rFont val="ＭＳ Ｐゴシック"/>
        <family val="3"/>
      </rPr>
      <t>を求めることとしました。</t>
    </r>
  </si>
  <si>
    <t>ベースアップ等加算の賃金改善実施期間における賃金の総額（別紙様式3-1②(3)に転記）</t>
  </si>
  <si>
    <t>ベースアップ等加算の賃金改善実施期間における処遇改善加算の総額（別紙様式3-1②(5)に転記）</t>
  </si>
  <si>
    <t>ベースアップ等加算の賃金改善実施期間における特定加算の総額（別紙様式3-1②(7)に転記）</t>
  </si>
  <si>
    <t>ベースアップ等加算の総額(別紙様式3-1①に転記)</t>
  </si>
  <si>
    <r>
      <t>※</t>
    </r>
    <r>
      <rPr>
        <b/>
        <u val="single"/>
        <sz val="8"/>
        <color indexed="8"/>
        <rFont val="ＭＳ Ｐ明朝"/>
        <family val="1"/>
      </rPr>
      <t>「×」をつけた加算に係る記入欄（グレーになるセル）は、記入不要</t>
    </r>
    <r>
      <rPr>
        <sz val="8"/>
        <color indexed="8"/>
        <rFont val="ＭＳ Ｐ明朝"/>
        <family val="1"/>
      </rPr>
      <t>。</t>
    </r>
  </si>
  <si>
    <t>②ⅱ）「前年度の賃金の総額」【基準額１】【基準額２】【基準額３】には、計画書の２（１）②ⅱ）の額を記載することとしているが、職員構成が変わった等の事由により修正することが可能である。</t>
  </si>
  <si>
    <t>「前年度の平均賃金額（月額）」【基準額４】には、計画書２（3）⑦ⅳ）の額を記載することとしているが、職員構成が変わった等の事由により修正することが可能である。</t>
  </si>
  <si>
    <t>※上記に加えて、今年度に提出した計画書の記載内容から変更がない場合は「変更なし」にもチェック（✔）すること。</t>
  </si>
  <si>
    <t>介護職員等ベースアップ等支援実績報告書（施設・事業所別個表）　</t>
  </si>
  <si>
    <t>ベースアップ等による賃金改善額等＜ベースアップ等加算＞</t>
  </si>
  <si>
    <t>⑦その他（やむを得ず配分比率を満たすことができなくなった場合等については、下記の欄に記載すること。）</t>
  </si>
  <si>
    <t>ⅰ）介護職員の賃金改善額(n-1)</t>
  </si>
  <si>
    <t>（うち、ベースアップ等による賃金改善額）(n-2)</t>
  </si>
  <si>
    <t>ⅱ）その他の職員の賃金改善額(o-1)</t>
  </si>
  <si>
    <t>（うち、ベースアップ等による賃金改善額）(o-2)</t>
  </si>
  <si>
    <t>（n-1）と（o-1）の合計額は、ベースアップ等加算による「賃金改善所要額」（「②賃金改善所要額」の最右欄）と一致すること。</t>
  </si>
  <si>
    <r>
      <rPr>
        <b/>
        <sz val="7.5"/>
        <color indexed="8"/>
        <rFont val="ＭＳ Ｐ明朝"/>
        <family val="1"/>
      </rPr>
      <t>介護職員等特定処遇改善加算</t>
    </r>
    <r>
      <rPr>
        <sz val="6"/>
        <color indexed="8"/>
        <rFont val="ＭＳ Ｐ明朝"/>
        <family val="1"/>
      </rPr>
      <t>（特定加算）</t>
    </r>
  </si>
  <si>
    <r>
      <t>【</t>
    </r>
    <r>
      <rPr>
        <b/>
        <sz val="11"/>
        <color indexed="8"/>
        <rFont val="ＭＳ Ｐ明朝"/>
        <family val="1"/>
      </rPr>
      <t>賃金の総額</t>
    </r>
    <r>
      <rPr>
        <sz val="11"/>
        <color indexed="8"/>
        <rFont val="ＭＳ Ｐ明朝"/>
        <family val="1"/>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indexed="8"/>
        <rFont val="ＭＳ Ｐ明朝"/>
        <family val="1"/>
      </rPr>
      <t>処遇改善支援補助金とベースアップ等加算の総額</t>
    </r>
    <r>
      <rPr>
        <sz val="11"/>
        <color indexed="8"/>
        <rFont val="ＭＳ Ｐ明朝"/>
        <family val="1"/>
      </rPr>
      <t>に係る記入上の注意】
・下表の「本年度の処遇改善支援補助金とベースアップ等加算の総額」について、</t>
    </r>
    <r>
      <rPr>
        <u val="single"/>
        <sz val="11"/>
        <color indexed="8"/>
        <rFont val="ＭＳ Ｐ明朝"/>
        <family val="1"/>
      </rPr>
      <t>処遇改善加算・特定加算の賃金改善実施期間（原則、４月から翌年の３月までの期間）</t>
    </r>
    <r>
      <rPr>
        <sz val="11"/>
        <color indexed="8"/>
        <rFont val="ＭＳ Ｐ明朝"/>
        <family val="1"/>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indexed="8"/>
        <rFont val="ＭＳ Ｐ明朝"/>
        <family val="1"/>
      </rPr>
      <t>常勤換算職員数</t>
    </r>
    <r>
      <rPr>
        <sz val="11"/>
        <color indexed="8"/>
        <rFont val="ＭＳ Ｐ明朝"/>
        <family val="1"/>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</si>
  <si>
    <t>(o-1)
⑤ⅱ）その他の職員の賃金改善額［円］</t>
  </si>
  <si>
    <r>
      <t>２　実績報告＜共通＞　</t>
    </r>
    <r>
      <rPr>
        <sz val="8"/>
        <color indexed="8"/>
        <rFont val="ＭＳ Ｐ明朝"/>
        <family val="1"/>
      </rPr>
      <t>※詳細は別紙様式３－２及び３－３に記載</t>
    </r>
  </si>
  <si>
    <t>特定加算を取得する事業所数</t>
  </si>
  <si>
    <t>本実績報告書で一括して届け出る事業所全体の合計</t>
  </si>
  <si>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</si>
  <si>
    <t>ベースアップ等加算の
賃金改善実施期間
における賃金の総額
（介護職員とその他の職員の合計額）［円］
(p)</t>
  </si>
  <si>
    <t>ベースアップ等加算の賃金改善実施期間における加算の総額［円］
(q)</t>
  </si>
  <si>
    <t>ベースアップ等加算の賃金改善実施期間における加算の総額［円］
(r)</t>
  </si>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</sst>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154">
    <font>
      <sz val="11"/>
      <name val="ＭＳ Ｐゴシック"/>
      <family val="3"/>
    </font>
    <font>
      <sz val="11"/>
      <color indexed="8"/>
      <name val="ＭＳ Ｐゴシック"/>
      <family val="3"/>
    </font>
    <font>
      <sz val="6"/>
      <name val="ＭＳ Ｐゴシック"/>
      <family val="3"/>
    </font>
    <font>
      <sz val="14"/>
      <name val="ＭＳ Ｐゴシック"/>
      <family val="3"/>
    </font>
    <font>
      <b/>
      <sz val="11"/>
      <name val="ＭＳ Ｐゴシック"/>
      <family val="3"/>
    </font>
    <font>
      <b/>
      <sz val="11"/>
      <color indexed="10"/>
      <name val="ＭＳ Ｐゴシック"/>
      <family val="3"/>
    </font>
    <font>
      <u val="single"/>
      <sz val="11"/>
      <color indexed="12"/>
      <name val="ＭＳ Ｐゴシック"/>
      <family val="3"/>
    </font>
    <font>
      <sz val="20"/>
      <color indexed="8"/>
      <name val="ＭＳ Ｐゴシック"/>
      <family val="3"/>
    </font>
    <font>
      <sz val="14"/>
      <color indexed="8"/>
      <name val="ＭＳ Ｐゴシック"/>
      <family val="3"/>
    </font>
    <font>
      <sz val="26"/>
      <name val="ＭＳ Ｐゴシック"/>
      <family val="3"/>
    </font>
    <font>
      <b/>
      <sz val="20"/>
      <name val="ＭＳ Ｐゴシック"/>
      <family val="3"/>
    </font>
    <font>
      <b/>
      <sz val="16"/>
      <color indexed="9"/>
      <name val="ＭＳ Ｐゴシック"/>
      <family val="3"/>
    </font>
    <font>
      <b/>
      <sz val="14"/>
      <name val="ＭＳ Ｐゴシック"/>
      <family val="3"/>
    </font>
    <font>
      <sz val="9"/>
      <name val="MS P ゴシック"/>
      <family val="3"/>
    </font>
    <font>
      <sz val="10"/>
      <name val="MS P ゴシック"/>
      <family val="3"/>
    </font>
    <font>
      <b/>
      <sz val="10"/>
      <name val="ＭＳ Ｐゴシック"/>
      <family val="3"/>
    </font>
    <font>
      <sz val="11"/>
      <name val="ＭＳ Ｐ明朝"/>
      <family val="1"/>
    </font>
    <font>
      <sz val="10"/>
      <name val="ＭＳ Ｐ明朝"/>
      <family val="1"/>
    </font>
    <font>
      <sz val="14"/>
      <name val="ＭＳ Ｐ明朝"/>
      <family val="1"/>
    </font>
    <font>
      <sz val="10"/>
      <color indexed="9"/>
      <name val="ＭＳ Ｐ明朝"/>
      <family val="1"/>
    </font>
    <font>
      <sz val="9"/>
      <name val="ＭＳ Ｐ明朝"/>
      <family val="1"/>
    </font>
    <font>
      <sz val="11"/>
      <color indexed="9"/>
      <name val="ＭＳ Ｐ明朝"/>
      <family val="1"/>
    </font>
    <font>
      <sz val="8"/>
      <name val="ＭＳ Ｐ明朝"/>
      <family val="1"/>
    </font>
    <font>
      <b/>
      <sz val="11"/>
      <name val="ＭＳ Ｐ明朝"/>
      <family val="1"/>
    </font>
    <font>
      <b/>
      <sz val="11"/>
      <color indexed="9"/>
      <name val="ＭＳ Ｐ明朝"/>
      <family val="1"/>
    </font>
    <font>
      <sz val="10.5"/>
      <name val="ＭＳ Ｐ明朝"/>
      <family val="1"/>
    </font>
    <font>
      <b/>
      <sz val="11"/>
      <color indexed="8"/>
      <name val="ＭＳ Ｐゴシック"/>
      <family val="3"/>
    </font>
    <font>
      <u val="single"/>
      <sz val="11"/>
      <color indexed="8"/>
      <name val="ＭＳ Ｐゴシック"/>
      <family val="3"/>
    </font>
    <font>
      <sz val="11"/>
      <color indexed="8"/>
      <name val="ＭＳ Ｐ明朝"/>
      <family val="1"/>
    </font>
    <font>
      <sz val="10"/>
      <color indexed="8"/>
      <name val="ＭＳ Ｐ明朝"/>
      <family val="1"/>
    </font>
    <font>
      <sz val="14"/>
      <color indexed="8"/>
      <name val="ＭＳ Ｐ明朝"/>
      <family val="1"/>
    </font>
    <font>
      <b/>
      <sz val="9"/>
      <color indexed="8"/>
      <name val="ＭＳ Ｐ明朝"/>
      <family val="1"/>
    </font>
    <font>
      <sz val="9"/>
      <color indexed="8"/>
      <name val="ＭＳ Ｐ明朝"/>
      <family val="1"/>
    </font>
    <font>
      <sz val="8"/>
      <color indexed="8"/>
      <name val="ＭＳ Ｐ明朝"/>
      <family val="1"/>
    </font>
    <font>
      <b/>
      <sz val="8"/>
      <color indexed="8"/>
      <name val="ＭＳ Ｐ明朝"/>
      <family val="1"/>
    </font>
    <font>
      <sz val="12"/>
      <color indexed="8"/>
      <name val="ＭＳ Ｐ明朝"/>
      <family val="1"/>
    </font>
    <font>
      <sz val="9.5"/>
      <color indexed="8"/>
      <name val="ＭＳ Ｐ明朝"/>
      <family val="1"/>
    </font>
    <font>
      <b/>
      <sz val="10.5"/>
      <color indexed="8"/>
      <name val="ＭＳ Ｐ明朝"/>
      <family val="1"/>
    </font>
    <font>
      <sz val="10.5"/>
      <color indexed="8"/>
      <name val="ＭＳ Ｐ明朝"/>
      <family val="1"/>
    </font>
    <font>
      <sz val="11.5"/>
      <color indexed="8"/>
      <name val="ＭＳ Ｐ明朝"/>
      <family val="1"/>
    </font>
    <font>
      <sz val="7.5"/>
      <color indexed="8"/>
      <name val="ＭＳ Ｐ明朝"/>
      <family val="1"/>
    </font>
    <font>
      <sz val="10"/>
      <color indexed="10"/>
      <name val="ＭＳ Ｐ明朝"/>
      <family val="1"/>
    </font>
    <font>
      <sz val="8"/>
      <color indexed="10"/>
      <name val="ＭＳ Ｐ明朝"/>
      <family val="1"/>
    </font>
    <font>
      <u val="single"/>
      <sz val="8"/>
      <color indexed="10"/>
      <name val="ＭＳ Ｐ明朝"/>
      <family val="1"/>
    </font>
    <font>
      <b/>
      <sz val="11"/>
      <color indexed="8"/>
      <name val="ＭＳ Ｐ明朝"/>
      <family val="1"/>
    </font>
    <font>
      <sz val="14"/>
      <color indexed="10"/>
      <name val="ＭＳ Ｐゴシック"/>
      <family val="3"/>
    </font>
    <font>
      <u val="single"/>
      <sz val="8"/>
      <color indexed="8"/>
      <name val="ＭＳ Ｐ明朝"/>
      <family val="1"/>
    </font>
    <font>
      <b/>
      <u val="single"/>
      <sz val="8"/>
      <color indexed="8"/>
      <name val="ＭＳ Ｐ明朝"/>
      <family val="1"/>
    </font>
    <font>
      <sz val="6"/>
      <name val="ＭＳ Ｐ明朝"/>
      <family val="1"/>
    </font>
    <font>
      <sz val="8"/>
      <color indexed="8"/>
      <name val="ＭＳ 明朝"/>
      <family val="1"/>
    </font>
    <font>
      <sz val="10"/>
      <name val="ＭＳ Ｐゴシック"/>
      <family val="3"/>
    </font>
    <font>
      <b/>
      <sz val="10"/>
      <name val="ＭＳ Ｐ明朝"/>
      <family val="1"/>
    </font>
    <font>
      <b/>
      <sz val="9"/>
      <name val="ＭＳ Ｐ明朝"/>
      <family val="1"/>
    </font>
    <font>
      <b/>
      <sz val="10"/>
      <name val="MS P ゴシック"/>
      <family val="3"/>
    </font>
    <font>
      <sz val="6"/>
      <color indexed="8"/>
      <name val="ＭＳ Ｐ明朝"/>
      <family val="1"/>
    </font>
    <font>
      <sz val="10"/>
      <color indexed="8"/>
      <name val="ＭＳ 明朝"/>
      <family val="1"/>
    </font>
    <font>
      <sz val="8.5"/>
      <color indexed="8"/>
      <name val="ＭＳ 明朝"/>
      <family val="1"/>
    </font>
    <font>
      <sz val="11"/>
      <color indexed="8"/>
      <name val="ＭＳ 明朝"/>
      <family val="1"/>
    </font>
    <font>
      <sz val="11"/>
      <name val="ＭＳ 明朝"/>
      <family val="1"/>
    </font>
    <font>
      <b/>
      <sz val="11"/>
      <name val="ＭＳ 明朝"/>
      <family val="1"/>
    </font>
    <font>
      <sz val="10"/>
      <name val="ＭＳ 明朝"/>
      <family val="1"/>
    </font>
    <font>
      <sz val="7"/>
      <color indexed="8"/>
      <name val="ＭＳ 明朝"/>
      <family val="1"/>
    </font>
    <font>
      <sz val="7"/>
      <name val="ＭＳ Ｐ明朝"/>
      <family val="1"/>
    </font>
    <font>
      <sz val="12"/>
      <color indexed="10"/>
      <name val="ＭＳ Ｐ明朝"/>
      <family val="1"/>
    </font>
    <font>
      <sz val="8.5"/>
      <color indexed="10"/>
      <name val="ＭＳ 明朝"/>
      <family val="1"/>
    </font>
    <font>
      <b/>
      <sz val="11"/>
      <color indexed="8"/>
      <name val="ＭＳ 明朝"/>
      <family val="1"/>
    </font>
    <font>
      <sz val="26"/>
      <color indexed="8"/>
      <name val="ＭＳ Ｐゴシック"/>
      <family val="3"/>
    </font>
    <font>
      <b/>
      <sz val="14"/>
      <color indexed="8"/>
      <name val="ＭＳ Ｐゴシック"/>
      <family val="3"/>
    </font>
    <font>
      <u val="single"/>
      <sz val="11"/>
      <color indexed="8"/>
      <name val="ＭＳ Ｐ明朝"/>
      <family val="1"/>
    </font>
    <font>
      <b/>
      <sz val="7.5"/>
      <color indexed="8"/>
      <name val="ＭＳ Ｐ明朝"/>
      <family val="1"/>
    </font>
    <font>
      <u val="single"/>
      <sz val="10"/>
      <name val="MS P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b/>
      <sz val="18"/>
      <color indexed="8"/>
      <name val="ＭＳ Ｐゴシック"/>
      <family val="3"/>
    </font>
    <font>
      <b/>
      <sz val="18"/>
      <color indexed="8"/>
      <name val="Calibri"/>
      <family val="2"/>
    </font>
    <font>
      <b/>
      <sz val="16"/>
      <color indexed="8"/>
      <name val="ＭＳ Ｐゴシック"/>
      <family val="3"/>
    </font>
    <font>
      <sz val="11"/>
      <color indexed="8"/>
      <name val="Calibri"/>
      <family val="2"/>
    </font>
    <font>
      <sz val="6"/>
      <color indexed="8"/>
      <name val="Calibri"/>
      <family val="2"/>
    </font>
    <font>
      <sz val="6"/>
      <color indexed="8"/>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1"/>
      <color theme="1"/>
      <name val="ＭＳ Ｐゴシック"/>
      <family val="3"/>
    </font>
    <font>
      <sz val="14"/>
      <color theme="1"/>
      <name val="Calibri"/>
      <family val="3"/>
    </font>
    <font>
      <sz val="10"/>
      <color theme="0"/>
      <name val="ＭＳ Ｐ明朝"/>
      <family val="1"/>
    </font>
    <font>
      <sz val="11"/>
      <color theme="0"/>
      <name val="ＭＳ Ｐ明朝"/>
      <family val="1"/>
    </font>
    <font>
      <b/>
      <sz val="11"/>
      <color theme="0"/>
      <name val="ＭＳ Ｐ明朝"/>
      <family val="1"/>
    </font>
    <font>
      <b/>
      <sz val="11"/>
      <color theme="1"/>
      <name val="ＭＳ Ｐゴシック"/>
      <family val="3"/>
    </font>
    <font>
      <sz val="11"/>
      <color theme="1"/>
      <name val="ＭＳ Ｐ明朝"/>
      <family val="1"/>
    </font>
    <font>
      <sz val="14"/>
      <color theme="1"/>
      <name val="ＭＳ Ｐ明朝"/>
      <family val="1"/>
    </font>
    <font>
      <sz val="10"/>
      <color theme="1"/>
      <name val="ＭＳ Ｐ明朝"/>
      <family val="1"/>
    </font>
    <font>
      <b/>
      <sz val="9"/>
      <color theme="1"/>
      <name val="ＭＳ Ｐ明朝"/>
      <family val="1"/>
    </font>
    <font>
      <sz val="8"/>
      <color theme="1"/>
      <name val="ＭＳ Ｐ明朝"/>
      <family val="1"/>
    </font>
    <font>
      <sz val="12"/>
      <color theme="1"/>
      <name val="ＭＳ Ｐ明朝"/>
      <family val="1"/>
    </font>
    <font>
      <sz val="9"/>
      <color theme="1"/>
      <name val="ＭＳ Ｐ明朝"/>
      <family val="1"/>
    </font>
    <font>
      <sz val="9.5"/>
      <color theme="1"/>
      <name val="ＭＳ Ｐ明朝"/>
      <family val="1"/>
    </font>
    <font>
      <b/>
      <sz val="10.5"/>
      <color theme="1"/>
      <name val="ＭＳ Ｐ明朝"/>
      <family val="1"/>
    </font>
    <font>
      <sz val="10.5"/>
      <color theme="1"/>
      <name val="ＭＳ Ｐ明朝"/>
      <family val="1"/>
    </font>
    <font>
      <sz val="11.5"/>
      <color theme="1"/>
      <name val="ＭＳ Ｐ明朝"/>
      <family val="1"/>
    </font>
    <font>
      <sz val="8"/>
      <color rgb="FFFF0000"/>
      <name val="ＭＳ Ｐ明朝"/>
      <family val="1"/>
    </font>
    <font>
      <u val="single"/>
      <sz val="8"/>
      <color rgb="FFFF0000"/>
      <name val="ＭＳ Ｐ明朝"/>
      <family val="1"/>
    </font>
    <font>
      <sz val="10"/>
      <color rgb="FFFF0000"/>
      <name val="ＭＳ Ｐ明朝"/>
      <family val="1"/>
    </font>
    <font>
      <sz val="14"/>
      <color rgb="FFFF0000"/>
      <name val="ＭＳ Ｐゴシック"/>
      <family val="3"/>
    </font>
    <font>
      <u val="single"/>
      <sz val="8"/>
      <color theme="1"/>
      <name val="ＭＳ Ｐ明朝"/>
      <family val="1"/>
    </font>
    <font>
      <sz val="14"/>
      <color theme="1"/>
      <name val="ＭＳ Ｐゴシック"/>
      <family val="3"/>
    </font>
    <font>
      <sz val="11"/>
      <name val="Calibri"/>
      <family val="3"/>
    </font>
    <font>
      <sz val="10"/>
      <name val="Calibri"/>
      <family val="3"/>
    </font>
    <font>
      <sz val="7.5"/>
      <color theme="1"/>
      <name val="ＭＳ Ｐ明朝"/>
      <family val="1"/>
    </font>
    <font>
      <b/>
      <sz val="8"/>
      <color theme="1"/>
      <name val="ＭＳ Ｐ明朝"/>
      <family val="1"/>
    </font>
    <font>
      <sz val="8.5"/>
      <color theme="1"/>
      <name val="ＭＳ 明朝"/>
      <family val="1"/>
    </font>
    <font>
      <sz val="10"/>
      <color theme="1"/>
      <name val="ＭＳ 明朝"/>
      <family val="1"/>
    </font>
    <font>
      <sz val="11"/>
      <color theme="1"/>
      <name val="ＭＳ 明朝"/>
      <family val="1"/>
    </font>
    <font>
      <sz val="7"/>
      <color theme="1"/>
      <name val="ＭＳ 明朝"/>
      <family val="1"/>
    </font>
    <font>
      <sz val="12"/>
      <color rgb="FFFF0000"/>
      <name val="ＭＳ Ｐ明朝"/>
      <family val="1"/>
    </font>
    <font>
      <sz val="8.5"/>
      <color rgb="FFFF0000"/>
      <name val="ＭＳ 明朝"/>
      <family val="1"/>
    </font>
    <font>
      <b/>
      <sz val="11"/>
      <color theme="1"/>
      <name val="ＭＳ Ｐ明朝"/>
      <family val="1"/>
    </font>
    <font>
      <sz val="26"/>
      <color theme="1"/>
      <name val="ＭＳ Ｐゴシック"/>
      <family val="3"/>
    </font>
    <font>
      <b/>
      <sz val="7.5"/>
      <color theme="1"/>
      <name val="ＭＳ Ｐ明朝"/>
      <family val="1"/>
    </font>
    <font>
      <sz val="20"/>
      <color theme="1"/>
      <name val="Calibri"/>
      <family val="3"/>
    </font>
    <font>
      <b/>
      <sz val="16"/>
      <color theme="0"/>
      <name val="Calibri"/>
      <family val="3"/>
    </font>
    <font>
      <u val="single"/>
      <sz val="11"/>
      <color theme="1"/>
      <name val="ＭＳ Ｐゴシック"/>
      <family val="3"/>
    </font>
    <font>
      <b/>
      <sz val="11"/>
      <color theme="1"/>
      <name val="ＭＳ 明朝"/>
      <family val="1"/>
    </font>
    <font>
      <sz val="8"/>
      <color theme="1"/>
      <name val="ＭＳ 明朝"/>
      <family val="1"/>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0.1499900072813034"/>
        <bgColor indexed="64"/>
      </patternFill>
    </fill>
    <fill>
      <patternFill patternType="solid">
        <fgColor rgb="FFFFC000"/>
        <bgColor indexed="64"/>
      </patternFill>
    </fill>
    <fill>
      <patternFill patternType="solid">
        <fgColor theme="0"/>
        <bgColor indexed="64"/>
      </patternFill>
    </fill>
    <fill>
      <patternFill patternType="solid">
        <fgColor theme="0" tint="-0.04997999966144562"/>
        <bgColor indexed="64"/>
      </patternFill>
    </fill>
    <fill>
      <patternFill patternType="solid">
        <fgColor rgb="FFCDFFFF"/>
        <bgColor indexed="64"/>
      </patternFill>
    </fill>
    <fill>
      <patternFill patternType="solid">
        <fgColor rgb="FFFFFF66"/>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style="thin"/>
    </border>
    <border>
      <left style="medium"/>
      <right style="medium"/>
      <top style="thin"/>
      <bottom style="thin"/>
    </border>
    <border>
      <left style="thin"/>
      <right style="thin"/>
      <top style="thin"/>
      <bottom style="thin"/>
    </border>
    <border>
      <left/>
      <right/>
      <top style="medium"/>
      <bottom style="medium"/>
    </border>
    <border>
      <left/>
      <right style="medium"/>
      <top style="medium"/>
      <bottom style="medium"/>
    </border>
    <border>
      <left style="thin"/>
      <right/>
      <top style="thin"/>
      <bottom style="thin"/>
    </border>
    <border>
      <left style="thin"/>
      <right style="thin"/>
      <top style="thin"/>
      <bottom/>
    </border>
    <border>
      <left style="thin"/>
      <right style="thin"/>
      <top/>
      <bottom style="thin"/>
    </border>
    <border>
      <left style="medium"/>
      <right style="hair"/>
      <top style="thin"/>
      <bottom style="thin"/>
    </border>
    <border>
      <left style="hair"/>
      <right style="hair"/>
      <top style="thin"/>
      <bottom style="thin"/>
    </border>
    <border>
      <left style="hair"/>
      <right/>
      <top style="thin"/>
      <bottom style="thin"/>
    </border>
    <border>
      <left style="medium"/>
      <right/>
      <top style="medium"/>
      <bottom style="medium"/>
    </border>
    <border>
      <left style="thin"/>
      <right style="thin"/>
      <top/>
      <bottom/>
    </border>
    <border>
      <left style="thin"/>
      <right/>
      <top/>
      <bottom style="thin"/>
    </border>
    <border>
      <left style="hair"/>
      <right style="thin"/>
      <top style="thin"/>
      <bottom style="thin"/>
    </border>
    <border>
      <left style="thin"/>
      <right/>
      <top style="thin"/>
      <bottom/>
    </border>
    <border>
      <left/>
      <right/>
      <top style="thin"/>
      <bottom style="thin"/>
    </border>
    <border>
      <left/>
      <right style="thin"/>
      <top style="thin"/>
      <bottom style="thin"/>
    </border>
    <border>
      <left style="medium"/>
      <right/>
      <top style="medium"/>
      <bottom/>
    </border>
    <border>
      <left/>
      <right/>
      <top style="medium"/>
      <bottom/>
    </border>
    <border>
      <left style="medium"/>
      <right/>
      <top/>
      <bottom/>
    </border>
    <border>
      <left/>
      <right/>
      <top style="hair"/>
      <bottom style="hair"/>
    </border>
    <border>
      <left style="hair"/>
      <right/>
      <top style="hair"/>
      <bottom style="hair"/>
    </border>
    <border>
      <left style="medium"/>
      <right/>
      <top/>
      <bottom style="medium"/>
    </border>
    <border>
      <left/>
      <right/>
      <top/>
      <bottom style="medium"/>
    </border>
    <border>
      <left/>
      <right style="medium"/>
      <top/>
      <bottom style="medium"/>
    </border>
    <border>
      <left/>
      <right/>
      <top style="thin"/>
      <bottom/>
    </border>
    <border>
      <left/>
      <right/>
      <top style="hair"/>
      <bottom/>
    </border>
    <border>
      <left/>
      <right style="thin"/>
      <top style="thin"/>
      <bottom/>
    </border>
    <border>
      <left style="thin"/>
      <right/>
      <top style="hair"/>
      <bottom style="hair"/>
    </border>
    <border>
      <left/>
      <right style="thin"/>
      <top style="hair"/>
      <bottom style="hair"/>
    </border>
    <border>
      <left style="thin"/>
      <right/>
      <top style="hair"/>
      <bottom style="thin"/>
    </border>
    <border>
      <left/>
      <right/>
      <top style="hair"/>
      <bottom style="thin"/>
    </border>
    <border>
      <left/>
      <right style="thin"/>
      <top/>
      <bottom style="thin"/>
    </border>
    <border>
      <left/>
      <right/>
      <top/>
      <bottom style="thin"/>
    </border>
    <border>
      <left style="hair"/>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right style="medium"/>
      <top style="medium"/>
      <bottom/>
    </border>
    <border>
      <left/>
      <right style="medium"/>
      <top/>
      <bottom/>
    </border>
    <border>
      <left/>
      <right style="medium"/>
      <top style="hair"/>
      <bottom style="hair"/>
    </border>
    <border>
      <left/>
      <right style="medium"/>
      <top style="hair"/>
      <bottom/>
    </border>
    <border>
      <left/>
      <right style="medium"/>
      <top style="thin"/>
      <bottom style="hair"/>
    </border>
    <border>
      <left/>
      <right style="medium"/>
      <top/>
      <bottom style="hair"/>
    </border>
    <border>
      <left/>
      <right style="medium"/>
      <top style="hair"/>
      <bottom style="thin"/>
    </border>
    <border>
      <left/>
      <right style="thin"/>
      <top/>
      <bottom/>
    </border>
    <border diagonalUp="1">
      <left/>
      <right style="thin"/>
      <top style="thin"/>
      <bottom style="thin"/>
      <diagonal style="thin"/>
    </border>
    <border diagonalUp="1">
      <left style="thin"/>
      <right style="thin"/>
      <top style="thin"/>
      <bottom style="thin"/>
      <diagonal style="thin"/>
    </border>
    <border diagonalUp="1">
      <left style="thin"/>
      <right/>
      <top/>
      <bottom style="thin"/>
      <diagonal style="thin"/>
    </border>
    <border>
      <left/>
      <right style="thin"/>
      <top/>
      <bottom style="medium"/>
    </border>
    <border>
      <left style="thin"/>
      <right/>
      <top/>
      <bottom style="medium"/>
    </border>
    <border>
      <left style="thin"/>
      <right style="medium"/>
      <top style="thin"/>
      <bottom style="medium"/>
    </border>
    <border>
      <left style="thin"/>
      <right style="thin"/>
      <top/>
      <bottom style="medium"/>
    </border>
    <border diagonalUp="1">
      <left style="thin"/>
      <right style="medium"/>
      <top style="thin"/>
      <bottom style="thin"/>
      <diagonal style="thin"/>
    </border>
    <border>
      <left style="thin"/>
      <right style="medium"/>
      <top style="thin"/>
      <bottom style="thin"/>
    </border>
    <border>
      <left style="medium"/>
      <right/>
      <top style="thin"/>
      <bottom/>
    </border>
    <border>
      <left style="medium"/>
      <right style="medium"/>
      <top/>
      <bottom/>
    </border>
    <border>
      <left style="medium"/>
      <right style="thin"/>
      <top style="thin"/>
      <bottom style="thin"/>
    </border>
    <border>
      <left style="thin"/>
      <right style="hair"/>
      <top style="thin"/>
      <bottom style="thin"/>
    </border>
    <border>
      <left style="hair"/>
      <right style="hair"/>
      <top style="thin"/>
      <bottom/>
    </border>
    <border>
      <left style="hair"/>
      <right style="thin"/>
      <top style="thin"/>
      <bottom/>
    </border>
    <border>
      <left style="thin"/>
      <right/>
      <top/>
      <bottom/>
    </border>
    <border>
      <left/>
      <right style="thin"/>
      <top/>
      <bottom style="hair"/>
    </border>
    <border>
      <left/>
      <right style="hair"/>
      <top style="hair"/>
      <bottom style="hair"/>
    </border>
    <border>
      <left/>
      <right style="thin"/>
      <top style="thin"/>
      <bottom style="hair"/>
    </border>
    <border>
      <left style="medium"/>
      <right/>
      <top style="thin"/>
      <bottom style="thin"/>
    </border>
    <border>
      <left style="thin"/>
      <right style="medium"/>
      <top style="medium"/>
      <bottom style="thin"/>
    </border>
    <border>
      <left style="medium"/>
      <right style="hair"/>
      <top style="medium"/>
      <bottom style="thin"/>
    </border>
    <border>
      <left style="hair"/>
      <right style="hair"/>
      <top style="medium"/>
      <bottom style="thin"/>
    </border>
    <border>
      <left style="hair"/>
      <right style="thin"/>
      <top style="medium"/>
      <bottom style="thin"/>
    </border>
    <border>
      <left style="thin"/>
      <right style="thin"/>
      <top style="medium"/>
      <bottom style="thin"/>
    </border>
    <border>
      <left style="thin"/>
      <right style="medium"/>
      <top/>
      <bottom style="thin"/>
    </border>
    <border>
      <left style="medium"/>
      <right style="hair"/>
      <top style="thin"/>
      <bottom style="medium"/>
    </border>
    <border>
      <left style="hair"/>
      <right style="hair"/>
      <top style="thin"/>
      <bottom style="medium"/>
    </border>
    <border>
      <left style="hair"/>
      <right style="thin"/>
      <top style="thin"/>
      <bottom style="medium"/>
    </border>
    <border>
      <left style="thin"/>
      <right style="thin"/>
      <top style="thin"/>
      <bottom style="medium"/>
    </border>
    <border>
      <left/>
      <right style="medium"/>
      <top style="medium"/>
      <bottom style="thin"/>
    </border>
    <border>
      <left style="thin"/>
      <right style="medium"/>
      <top style="thin"/>
      <bottom/>
    </border>
    <border>
      <left/>
      <right style="thin"/>
      <top style="medium"/>
      <bottom style="thin"/>
    </border>
    <border>
      <left style="medium"/>
      <right/>
      <top style="medium"/>
      <bottom style="hair"/>
    </border>
    <border>
      <left style="medium"/>
      <right/>
      <top style="hair"/>
      <bottom style="hair"/>
    </border>
    <border>
      <left style="medium"/>
      <right/>
      <top style="hair"/>
      <bottom/>
    </border>
    <border>
      <left style="medium"/>
      <right/>
      <top style="thin"/>
      <bottom style="hair"/>
    </border>
    <border>
      <left style="medium"/>
      <right/>
      <top/>
      <bottom style="hair"/>
    </border>
    <border>
      <left style="medium"/>
      <right/>
      <top style="hair"/>
      <bottom style="thin"/>
    </border>
    <border>
      <left style="medium"/>
      <right/>
      <top style="hair"/>
      <bottom style="medium"/>
    </border>
    <border>
      <left style="thin"/>
      <right style="hair"/>
      <top/>
      <bottom style="thin"/>
    </border>
    <border>
      <left style="hair"/>
      <right style="hair"/>
      <top/>
      <bottom style="thin"/>
    </border>
    <border>
      <left style="hair"/>
      <right style="hair"/>
      <top/>
      <bottom/>
    </border>
    <border>
      <left style="hair"/>
      <right style="thin"/>
      <top/>
      <bottom/>
    </border>
    <border>
      <left style="thin"/>
      <right style="thin"/>
      <top style="double"/>
      <bottom style="double"/>
    </border>
    <border diagonalUp="1">
      <left style="thin"/>
      <right style="thin"/>
      <top style="double"/>
      <bottom style="double"/>
      <diagonal style="thin"/>
    </border>
    <border>
      <left/>
      <right/>
      <top/>
      <bottom style="double"/>
    </border>
    <border>
      <left style="medium"/>
      <right style="thin"/>
      <top/>
      <bottom style="thin"/>
    </border>
    <border>
      <left style="medium"/>
      <right style="thin"/>
      <top style="thin"/>
      <bottom style="medium"/>
    </border>
    <border>
      <left style="thin"/>
      <right/>
      <top style="thin"/>
      <bottom style="medium"/>
    </border>
    <border>
      <left style="medium"/>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top style="medium"/>
      <bottom style="thin"/>
    </border>
    <border>
      <left style="hair"/>
      <right/>
      <top/>
      <bottom style="thin"/>
    </border>
    <border>
      <left/>
      <right style="hair"/>
      <top/>
      <bottom style="thin"/>
    </border>
    <border>
      <left style="medium"/>
      <right style="medium"/>
      <top style="medium"/>
      <bottom/>
    </border>
    <border>
      <left style="medium"/>
      <right style="medium"/>
      <top/>
      <bottom style="medium"/>
    </border>
    <border>
      <left/>
      <right style="medium"/>
      <top style="thin"/>
      <bottom style="thin"/>
    </border>
    <border>
      <left/>
      <right style="hair"/>
      <top style="thin"/>
      <bottom/>
    </border>
    <border>
      <left style="thin"/>
      <right/>
      <top style="hair"/>
      <bottom style="medium"/>
    </border>
    <border>
      <left/>
      <right/>
      <top style="hair"/>
      <bottom style="medium"/>
    </border>
    <border>
      <left/>
      <right style="hair"/>
      <top style="hair"/>
      <bottom style="medium"/>
    </border>
    <border>
      <left/>
      <right/>
      <top style="thin"/>
      <bottom style="hair"/>
    </border>
    <border>
      <left/>
      <right style="medium"/>
      <top style="thin"/>
      <bottom/>
    </border>
    <border>
      <left/>
      <right style="medium"/>
      <top/>
      <bottom style="thin"/>
    </border>
    <border>
      <left/>
      <right/>
      <top style="thin"/>
      <bottom style="medium"/>
    </border>
    <border>
      <left/>
      <right style="thin"/>
      <top style="thin"/>
      <bottom style="medium"/>
    </border>
    <border>
      <left style="medium"/>
      <right style="thin"/>
      <top/>
      <bottom/>
    </border>
    <border>
      <left/>
      <right/>
      <top style="medium"/>
      <bottom style="hair"/>
    </border>
    <border>
      <left/>
      <right style="medium"/>
      <top style="medium"/>
      <bottom style="hair"/>
    </border>
    <border>
      <left style="thin"/>
      <right style="hair"/>
      <top/>
      <bottom/>
    </border>
    <border>
      <left style="thin"/>
      <right/>
      <top/>
      <bottom style="hair"/>
    </border>
    <border>
      <left/>
      <right style="medium"/>
      <top style="hair"/>
      <bottom style="mediu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left style="thin"/>
      <right style="hair"/>
      <top style="thin"/>
      <bottom/>
    </border>
    <border>
      <left style="thin"/>
      <right style="medium"/>
      <top/>
      <bottom/>
    </border>
    <border>
      <left style="thin"/>
      <right/>
      <top style="thin"/>
      <bottom style="hair"/>
    </border>
    <border>
      <left/>
      <right style="thin"/>
      <top style="hair"/>
      <bottom style="thin"/>
    </border>
    <border>
      <left/>
      <right style="hair"/>
      <top style="thin"/>
      <bottom style="thin"/>
    </border>
    <border>
      <left/>
      <right style="hair"/>
      <top style="thin"/>
      <bottom style="hair"/>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style="thin"/>
      <right/>
      <top style="hair"/>
      <bottom/>
      <diagonal style="thin"/>
    </border>
    <border diagonalUp="1">
      <left/>
      <right/>
      <top style="hair"/>
      <bottom/>
      <diagonal style="thin"/>
    </border>
    <border diagonalUp="1">
      <left/>
      <right style="thin"/>
      <top style="hair"/>
      <bottom style="thin"/>
      <diagonal style="thin"/>
    </border>
    <border>
      <left/>
      <right/>
      <top style="medium"/>
      <bottom style="thin"/>
    </border>
    <border>
      <left/>
      <right style="thin"/>
      <top style="medium"/>
      <bottom/>
    </border>
    <border>
      <left style="medium"/>
      <right/>
      <top/>
      <bottom style="thin"/>
    </border>
    <border>
      <left style="medium"/>
      <right/>
      <top style="thin"/>
      <bottom style="medium"/>
    </border>
    <border>
      <left style="thin"/>
      <right/>
      <top style="double"/>
      <bottom style="double"/>
    </border>
    <border>
      <left/>
      <right/>
      <top style="double"/>
      <bottom style="double"/>
    </border>
    <border>
      <left/>
      <right style="thin"/>
      <top style="double"/>
      <bottom style="double"/>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0" borderId="0" applyNumberFormat="0" applyFill="0" applyBorder="0" applyAlignment="0" applyProtection="0"/>
    <xf numFmtId="0" fontId="96" fillId="26" borderId="1" applyNumberFormat="0" applyAlignment="0" applyProtection="0"/>
    <xf numFmtId="0" fontId="9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8" fillId="0" borderId="0" applyNumberFormat="0" applyFill="0" applyBorder="0" applyAlignment="0" applyProtection="0"/>
    <xf numFmtId="0" fontId="0" fillId="28" borderId="2" applyNumberFormat="0" applyFont="0" applyAlignment="0" applyProtection="0"/>
    <xf numFmtId="0" fontId="99" fillId="0" borderId="3" applyNumberFormat="0" applyFill="0" applyAlignment="0" applyProtection="0"/>
    <xf numFmtId="0" fontId="100" fillId="29" borderId="0" applyNumberFormat="0" applyBorder="0" applyAlignment="0" applyProtection="0"/>
    <xf numFmtId="0" fontId="101" fillId="30" borderId="4" applyNumberFormat="0" applyAlignment="0" applyProtection="0"/>
    <xf numFmtId="0" fontId="10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3" fillId="0" borderId="5" applyNumberFormat="0" applyFill="0" applyAlignment="0" applyProtection="0"/>
    <xf numFmtId="0" fontId="104" fillId="0" borderId="6" applyNumberFormat="0" applyFill="0" applyAlignment="0" applyProtection="0"/>
    <xf numFmtId="0" fontId="105" fillId="0" borderId="7" applyNumberFormat="0" applyFill="0" applyAlignment="0" applyProtection="0"/>
    <xf numFmtId="0" fontId="105" fillId="0" borderId="0" applyNumberFormat="0" applyFill="0" applyBorder="0" applyAlignment="0" applyProtection="0"/>
    <xf numFmtId="0" fontId="106" fillId="0" borderId="8" applyNumberFormat="0" applyFill="0" applyAlignment="0" applyProtection="0"/>
    <xf numFmtId="0" fontId="107" fillId="30" borderId="9" applyNumberFormat="0" applyAlignment="0" applyProtection="0"/>
    <xf numFmtId="0" fontId="10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9" fillId="31" borderId="4" applyNumberFormat="0" applyAlignment="0" applyProtection="0"/>
    <xf numFmtId="0" fontId="93" fillId="0" borderId="0">
      <alignment vertical="center"/>
      <protection/>
    </xf>
    <xf numFmtId="0" fontId="110" fillId="32" borderId="0" applyNumberFormat="0" applyBorder="0" applyAlignment="0" applyProtection="0"/>
  </cellStyleXfs>
  <cellXfs count="907">
    <xf numFmtId="0" fontId="0" fillId="0" borderId="0" xfId="0" applyAlignment="1">
      <alignment vertical="center"/>
    </xf>
    <xf numFmtId="0" fontId="0" fillId="0" borderId="0" xfId="0" applyFont="1" applyAlignment="1">
      <alignment horizontal="left" vertical="center"/>
    </xf>
    <xf numFmtId="0" fontId="0" fillId="0" borderId="10"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2" xfId="0" applyFont="1" applyBorder="1" applyAlignment="1">
      <alignment vertical="center"/>
    </xf>
    <xf numFmtId="0" fontId="4" fillId="0" borderId="0" xfId="0" applyFont="1" applyAlignment="1">
      <alignment vertical="center"/>
    </xf>
    <xf numFmtId="0" fontId="111" fillId="0" borderId="0" xfId="0" applyFont="1" applyAlignme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pplyAlignment="1">
      <alignment vertical="center"/>
    </xf>
    <xf numFmtId="0" fontId="0" fillId="33" borderId="0" xfId="0" applyFill="1" applyBorder="1" applyAlignment="1">
      <alignment vertical="center"/>
    </xf>
    <xf numFmtId="0" fontId="0" fillId="34" borderId="0" xfId="0" applyFill="1" applyBorder="1" applyAlignment="1">
      <alignment vertical="center"/>
    </xf>
    <xf numFmtId="0" fontId="0" fillId="35" borderId="0" xfId="0" applyFill="1" applyBorder="1" applyAlignment="1">
      <alignment vertical="center"/>
    </xf>
    <xf numFmtId="0" fontId="112" fillId="0" borderId="0" xfId="0" applyFont="1" applyFill="1" applyBorder="1" applyAlignment="1">
      <alignment horizontal="center" vertical="center" wrapText="1"/>
    </xf>
    <xf numFmtId="0" fontId="0" fillId="0" borderId="13" xfId="0" applyBorder="1" applyAlignment="1">
      <alignment horizontal="center" vertical="center" wrapText="1"/>
    </xf>
    <xf numFmtId="0" fontId="113" fillId="0" borderId="0" xfId="0" applyFont="1" applyAlignment="1">
      <alignment vertical="center"/>
    </xf>
    <xf numFmtId="0" fontId="4" fillId="36" borderId="13" xfId="0" applyFont="1" applyFill="1" applyBorder="1" applyAlignment="1">
      <alignment horizontal="center" vertical="center" wrapText="1"/>
    </xf>
    <xf numFmtId="0" fontId="0" fillId="0" borderId="0" xfId="0" applyAlignment="1">
      <alignment horizontal="center" vertical="center"/>
    </xf>
    <xf numFmtId="0" fontId="0" fillId="0" borderId="13" xfId="0" applyBorder="1" applyAlignment="1">
      <alignment horizontal="left" vertical="top" wrapText="1"/>
    </xf>
    <xf numFmtId="0" fontId="0" fillId="0" borderId="13" xfId="0" applyBorder="1" applyAlignment="1">
      <alignment vertical="top" wrapText="1"/>
    </xf>
    <xf numFmtId="0" fontId="10" fillId="28" borderId="13"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3" fillId="0" borderId="0" xfId="0" applyFont="1" applyAlignment="1">
      <alignment vertical="top"/>
    </xf>
    <xf numFmtId="0" fontId="3" fillId="0" borderId="0" xfId="0" applyFont="1" applyAlignment="1">
      <alignment horizontal="center" vertical="top"/>
    </xf>
    <xf numFmtId="0" fontId="3" fillId="0" borderId="0" xfId="0" applyFont="1" applyAlignment="1">
      <alignment vertical="center"/>
    </xf>
    <xf numFmtId="0" fontId="0" fillId="0" borderId="13" xfId="0" applyBorder="1" applyAlignment="1">
      <alignment horizontal="center" vertical="center" wrapText="1"/>
    </xf>
    <xf numFmtId="0" fontId="16" fillId="0" borderId="0" xfId="0" applyFont="1" applyFill="1" applyAlignment="1">
      <alignment vertical="center"/>
    </xf>
    <xf numFmtId="0" fontId="16" fillId="0" borderId="0" xfId="0" applyFont="1" applyFill="1" applyBorder="1" applyAlignment="1">
      <alignment vertical="center"/>
    </xf>
    <xf numFmtId="0" fontId="16" fillId="0" borderId="0" xfId="0" applyFont="1" applyFill="1" applyBorder="1" applyAlignment="1">
      <alignment vertical="center"/>
    </xf>
    <xf numFmtId="0" fontId="17" fillId="0" borderId="0" xfId="0" applyFont="1" applyFill="1" applyAlignment="1">
      <alignment vertical="center"/>
    </xf>
    <xf numFmtId="0" fontId="114" fillId="0" borderId="0" xfId="0" applyFont="1" applyFill="1" applyAlignment="1">
      <alignment vertical="center"/>
    </xf>
    <xf numFmtId="0" fontId="115" fillId="0" borderId="0" xfId="0" applyFont="1" applyFill="1" applyAlignment="1">
      <alignment vertical="center"/>
    </xf>
    <xf numFmtId="0" fontId="23" fillId="37" borderId="10" xfId="0" applyFont="1" applyFill="1" applyBorder="1" applyAlignment="1">
      <alignment horizontal="center" vertical="center"/>
    </xf>
    <xf numFmtId="0" fontId="23" fillId="7" borderId="14" xfId="0" applyFont="1" applyFill="1" applyBorder="1" applyAlignment="1">
      <alignment vertical="center"/>
    </xf>
    <xf numFmtId="0" fontId="116" fillId="7" borderId="15" xfId="0" applyFont="1" applyFill="1" applyBorder="1" applyAlignment="1">
      <alignment vertical="center"/>
    </xf>
    <xf numFmtId="0" fontId="16" fillId="0" borderId="0" xfId="0" applyFont="1" applyAlignment="1">
      <alignment vertical="center"/>
    </xf>
    <xf numFmtId="0" fontId="17" fillId="0" borderId="0" xfId="0" applyFont="1" applyFill="1" applyBorder="1" applyAlignment="1">
      <alignment vertical="center"/>
    </xf>
    <xf numFmtId="0" fontId="17" fillId="0" borderId="0" xfId="0" applyFont="1" applyFill="1" applyBorder="1" applyAlignment="1">
      <alignment vertical="center"/>
    </xf>
    <xf numFmtId="176" fontId="17" fillId="0" borderId="0" xfId="0" applyNumberFormat="1" applyFont="1" applyFill="1" applyAlignment="1">
      <alignment vertical="center"/>
    </xf>
    <xf numFmtId="0" fontId="20" fillId="0" borderId="0" xfId="0" applyFont="1" applyFill="1" applyBorder="1" applyAlignment="1">
      <alignment vertical="center"/>
    </xf>
    <xf numFmtId="0" fontId="25" fillId="0" borderId="0" xfId="0" applyFont="1" applyFill="1" applyAlignment="1">
      <alignment vertical="center"/>
    </xf>
    <xf numFmtId="0" fontId="16" fillId="38" borderId="0" xfId="0" applyFont="1" applyFill="1" applyAlignment="1">
      <alignment vertical="center"/>
    </xf>
    <xf numFmtId="0" fontId="18" fillId="38" borderId="0" xfId="0" applyFont="1" applyFill="1" applyAlignment="1">
      <alignment vertical="center"/>
    </xf>
    <xf numFmtId="0" fontId="16" fillId="38" borderId="0" xfId="0" applyFont="1" applyFill="1" applyAlignment="1">
      <alignment horizontal="center" vertical="center"/>
    </xf>
    <xf numFmtId="0" fontId="16" fillId="0" borderId="0" xfId="0" applyFont="1" applyAlignment="1" applyProtection="1">
      <alignment vertical="center"/>
      <protection locked="0"/>
    </xf>
    <xf numFmtId="0" fontId="20" fillId="0" borderId="0" xfId="0" applyFont="1" applyAlignment="1">
      <alignment vertical="center"/>
    </xf>
    <xf numFmtId="0" fontId="17" fillId="0" borderId="0"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0" xfId="0" applyFont="1" applyBorder="1" applyAlignment="1" applyProtection="1">
      <alignment vertical="center"/>
      <protection locked="0"/>
    </xf>
    <xf numFmtId="176" fontId="20" fillId="0" borderId="0" xfId="0" applyNumberFormat="1" applyFont="1" applyFill="1" applyBorder="1" applyAlignment="1" applyProtection="1">
      <alignment vertical="center" shrinkToFit="1"/>
      <protection/>
    </xf>
    <xf numFmtId="176" fontId="22" fillId="0" borderId="0" xfId="0" applyNumberFormat="1" applyFont="1" applyFill="1" applyBorder="1" applyAlignment="1" applyProtection="1">
      <alignment vertical="center" shrinkToFit="1"/>
      <protection/>
    </xf>
    <xf numFmtId="0" fontId="20" fillId="0" borderId="0" xfId="0" applyFont="1" applyFill="1" applyBorder="1" applyAlignment="1" applyProtection="1">
      <alignment vertical="center" wrapText="1"/>
      <protection locked="0"/>
    </xf>
    <xf numFmtId="176" fontId="22" fillId="0" borderId="0" xfId="0" applyNumberFormat="1" applyFont="1" applyBorder="1" applyAlignment="1" applyProtection="1">
      <alignment vertical="center" shrinkToFit="1"/>
      <protection/>
    </xf>
    <xf numFmtId="0" fontId="16" fillId="0" borderId="0" xfId="0" applyFont="1" applyAlignment="1" applyProtection="1">
      <alignment vertical="center"/>
      <protection locked="0"/>
    </xf>
    <xf numFmtId="0" fontId="0" fillId="0" borderId="16" xfId="0" applyBorder="1" applyAlignment="1">
      <alignment horizontal="left" vertical="center"/>
    </xf>
    <xf numFmtId="0" fontId="0" fillId="0" borderId="13" xfId="0" applyBorder="1" applyAlignment="1">
      <alignment horizontal="center" vertical="center" wrapText="1"/>
    </xf>
    <xf numFmtId="0" fontId="4" fillId="36" borderId="16" xfId="0" applyFont="1" applyFill="1" applyBorder="1" applyAlignment="1">
      <alignment horizontal="center" vertical="center" wrapText="1"/>
    </xf>
    <xf numFmtId="0" fontId="4" fillId="36" borderId="16" xfId="0" applyFont="1" applyFill="1" applyBorder="1" applyAlignment="1">
      <alignment horizontal="center" vertical="center"/>
    </xf>
    <xf numFmtId="0" fontId="0" fillId="0" borderId="16" xfId="0" applyBorder="1" applyAlignment="1">
      <alignment vertical="center" wrapText="1"/>
    </xf>
    <xf numFmtId="0" fontId="0" fillId="0" borderId="16" xfId="0" applyBorder="1" applyAlignment="1">
      <alignment horizontal="center" vertical="center" wrapText="1"/>
    </xf>
    <xf numFmtId="0" fontId="9" fillId="0" borderId="16" xfId="0" applyFont="1" applyBorder="1" applyAlignment="1">
      <alignment horizontal="center" vertical="center" wrapText="1"/>
    </xf>
    <xf numFmtId="0" fontId="112" fillId="0" borderId="0" xfId="0" applyFont="1" applyAlignment="1">
      <alignment vertical="center"/>
    </xf>
    <xf numFmtId="0" fontId="117" fillId="0" borderId="0" xfId="0" applyFont="1" applyAlignment="1">
      <alignment vertical="center"/>
    </xf>
    <xf numFmtId="0" fontId="112" fillId="0" borderId="16" xfId="0" applyFont="1" applyBorder="1" applyAlignment="1">
      <alignment vertical="center"/>
    </xf>
    <xf numFmtId="0" fontId="112" fillId="0" borderId="17" xfId="0" applyFont="1" applyBorder="1" applyAlignment="1">
      <alignment vertical="center"/>
    </xf>
    <xf numFmtId="0" fontId="112" fillId="0" borderId="18" xfId="0" applyFont="1" applyBorder="1" applyAlignment="1">
      <alignment vertical="center"/>
    </xf>
    <xf numFmtId="0" fontId="112" fillId="33" borderId="19" xfId="0" applyFont="1" applyFill="1" applyBorder="1" applyAlignment="1">
      <alignment vertical="center"/>
    </xf>
    <xf numFmtId="0" fontId="112" fillId="33" borderId="20" xfId="0" applyFont="1" applyFill="1" applyBorder="1" applyAlignment="1">
      <alignment vertical="center"/>
    </xf>
    <xf numFmtId="0" fontId="112" fillId="0" borderId="20" xfId="0" applyFont="1" applyBorder="1" applyAlignment="1">
      <alignment vertical="center"/>
    </xf>
    <xf numFmtId="0" fontId="112" fillId="33" borderId="21" xfId="0" applyFont="1" applyFill="1" applyBorder="1" applyAlignment="1">
      <alignment vertical="center"/>
    </xf>
    <xf numFmtId="0" fontId="112" fillId="0" borderId="22" xfId="0" applyFont="1" applyBorder="1" applyAlignment="1">
      <alignment vertical="center"/>
    </xf>
    <xf numFmtId="0" fontId="112" fillId="0" borderId="14" xfId="0" applyFont="1" applyBorder="1" applyAlignment="1">
      <alignment vertical="center"/>
    </xf>
    <xf numFmtId="0" fontId="112" fillId="0" borderId="23" xfId="0" applyFont="1" applyBorder="1" applyAlignment="1">
      <alignment vertical="center"/>
    </xf>
    <xf numFmtId="0" fontId="112" fillId="0" borderId="18" xfId="0" applyFont="1" applyBorder="1" applyAlignment="1">
      <alignment vertical="center" shrinkToFit="1"/>
    </xf>
    <xf numFmtId="0" fontId="112" fillId="0" borderId="0" xfId="0" applyFont="1" applyAlignment="1">
      <alignment horizontal="center" vertical="center" wrapText="1"/>
    </xf>
    <xf numFmtId="0" fontId="112" fillId="0" borderId="0" xfId="0" applyFont="1" applyAlignment="1">
      <alignment horizontal="right" vertical="top" wrapText="1"/>
    </xf>
    <xf numFmtId="0" fontId="112" fillId="0" borderId="0" xfId="0" applyFont="1" applyAlignment="1">
      <alignment horizontal="left" vertical="top" wrapText="1"/>
    </xf>
    <xf numFmtId="0" fontId="112" fillId="0" borderId="24" xfId="0" applyFont="1" applyBorder="1" applyAlignment="1">
      <alignment vertical="center"/>
    </xf>
    <xf numFmtId="180" fontId="112" fillId="0" borderId="0" xfId="0" applyNumberFormat="1" applyFont="1" applyFill="1" applyBorder="1" applyAlignment="1">
      <alignment vertical="center"/>
    </xf>
    <xf numFmtId="0" fontId="112" fillId="33" borderId="19" xfId="0" applyFont="1" applyFill="1" applyBorder="1" applyAlignment="1">
      <alignment horizontal="center" vertical="center"/>
    </xf>
    <xf numFmtId="0" fontId="112" fillId="33" borderId="20" xfId="0" applyFont="1" applyFill="1" applyBorder="1" applyAlignment="1">
      <alignment horizontal="center" vertical="center"/>
    </xf>
    <xf numFmtId="0" fontId="112" fillId="33" borderId="25" xfId="0" applyFont="1" applyFill="1" applyBorder="1" applyAlignment="1">
      <alignment horizontal="center" vertical="center"/>
    </xf>
    <xf numFmtId="0" fontId="112" fillId="33" borderId="13" xfId="0" applyFont="1" applyFill="1" applyBorder="1" applyAlignment="1">
      <alignment vertical="center" wrapText="1"/>
    </xf>
    <xf numFmtId="0" fontId="118" fillId="0" borderId="0" xfId="0" applyFont="1" applyFill="1" applyAlignment="1">
      <alignment vertical="center"/>
    </xf>
    <xf numFmtId="0" fontId="119" fillId="0" borderId="0" xfId="0" applyFont="1" applyFill="1" applyAlignment="1">
      <alignment vertical="center"/>
    </xf>
    <xf numFmtId="0" fontId="118" fillId="0" borderId="0" xfId="0" applyFont="1" applyFill="1" applyBorder="1" applyAlignment="1">
      <alignment vertical="center"/>
    </xf>
    <xf numFmtId="0" fontId="118" fillId="0" borderId="0" xfId="0" applyFont="1" applyFill="1" applyBorder="1" applyAlignment="1">
      <alignment vertical="center"/>
    </xf>
    <xf numFmtId="0" fontId="118" fillId="0" borderId="0" xfId="0" applyFont="1" applyFill="1" applyBorder="1" applyAlignment="1" applyProtection="1">
      <alignment vertical="center"/>
      <protection locked="0"/>
    </xf>
    <xf numFmtId="0" fontId="120" fillId="0" borderId="26" xfId="0" applyFont="1" applyFill="1" applyBorder="1" applyAlignment="1">
      <alignment vertical="center"/>
    </xf>
    <xf numFmtId="0" fontId="120" fillId="0" borderId="16" xfId="0" applyFont="1" applyFill="1" applyBorder="1" applyAlignment="1">
      <alignment vertical="center"/>
    </xf>
    <xf numFmtId="0" fontId="120" fillId="0" borderId="27" xfId="0" applyFont="1" applyFill="1" applyBorder="1" applyAlignment="1">
      <alignment vertical="center"/>
    </xf>
    <xf numFmtId="0" fontId="120" fillId="0" borderId="28" xfId="0" applyFont="1" applyFill="1" applyBorder="1" applyAlignment="1">
      <alignment vertical="center"/>
    </xf>
    <xf numFmtId="0" fontId="120" fillId="0" borderId="0" xfId="0" applyFont="1" applyFill="1" applyBorder="1" applyAlignment="1">
      <alignment horizontal="center" vertical="center"/>
    </xf>
    <xf numFmtId="0" fontId="120" fillId="0" borderId="0" xfId="0" applyFont="1" applyFill="1" applyBorder="1" applyAlignment="1" applyProtection="1">
      <alignment vertical="center" shrinkToFit="1"/>
      <protection locked="0"/>
    </xf>
    <xf numFmtId="0" fontId="120" fillId="0" borderId="29" xfId="0" applyFont="1" applyFill="1" applyBorder="1" applyAlignment="1">
      <alignment horizontal="left" vertical="center" wrapText="1"/>
    </xf>
    <xf numFmtId="0" fontId="120" fillId="0" borderId="30" xfId="0" applyFont="1" applyFill="1" applyBorder="1" applyAlignment="1">
      <alignment horizontal="left" vertical="center" wrapText="1"/>
    </xf>
    <xf numFmtId="0" fontId="121" fillId="0" borderId="31" xfId="0" applyFont="1" applyFill="1" applyBorder="1" applyAlignment="1">
      <alignment vertical="center"/>
    </xf>
    <xf numFmtId="0" fontId="120" fillId="0" borderId="0" xfId="0" applyFont="1" applyFill="1" applyBorder="1" applyAlignment="1">
      <alignment horizontal="left" vertical="center" wrapText="1"/>
    </xf>
    <xf numFmtId="0" fontId="118" fillId="0" borderId="31" xfId="0" applyFont="1" applyFill="1" applyBorder="1" applyAlignment="1">
      <alignment vertical="center"/>
    </xf>
    <xf numFmtId="0" fontId="121" fillId="34" borderId="32" xfId="0" applyFont="1" applyFill="1" applyBorder="1" applyAlignment="1">
      <alignment vertical="center"/>
    </xf>
    <xf numFmtId="0" fontId="118" fillId="34" borderId="32" xfId="0" applyFont="1" applyFill="1" applyBorder="1" applyAlignment="1">
      <alignment vertical="center"/>
    </xf>
    <xf numFmtId="0" fontId="118" fillId="35" borderId="33" xfId="0" applyFont="1" applyFill="1" applyBorder="1" applyAlignment="1">
      <alignment vertical="center"/>
    </xf>
    <xf numFmtId="0" fontId="121" fillId="35" borderId="32" xfId="0" applyFont="1" applyFill="1" applyBorder="1" applyAlignment="1">
      <alignment vertical="center"/>
    </xf>
    <xf numFmtId="0" fontId="118" fillId="35" borderId="32" xfId="0" applyFont="1" applyFill="1" applyBorder="1" applyAlignment="1">
      <alignment vertical="center"/>
    </xf>
    <xf numFmtId="0" fontId="118" fillId="0" borderId="34" xfId="0" applyFont="1" applyFill="1" applyBorder="1" applyAlignment="1">
      <alignment vertical="center"/>
    </xf>
    <xf numFmtId="0" fontId="118" fillId="0" borderId="35" xfId="0" applyFont="1" applyFill="1" applyBorder="1" applyAlignment="1">
      <alignment vertical="center"/>
    </xf>
    <xf numFmtId="0" fontId="118" fillId="0" borderId="36" xfId="0" applyFont="1" applyFill="1" applyBorder="1" applyAlignment="1">
      <alignment vertical="center"/>
    </xf>
    <xf numFmtId="0" fontId="120" fillId="0" borderId="0" xfId="0" applyFont="1" applyFill="1" applyBorder="1" applyAlignment="1">
      <alignment horizontal="left" vertical="center"/>
    </xf>
    <xf numFmtId="0" fontId="120" fillId="0" borderId="0" xfId="0" applyFont="1" applyFill="1" applyAlignment="1">
      <alignment vertical="center"/>
    </xf>
    <xf numFmtId="0" fontId="122" fillId="0" borderId="0" xfId="0" applyFont="1" applyFill="1" applyBorder="1" applyAlignment="1">
      <alignment horizontal="left" vertical="center"/>
    </xf>
    <xf numFmtId="0" fontId="120" fillId="39" borderId="16" xfId="0" applyFont="1" applyFill="1" applyBorder="1" applyAlignment="1">
      <alignment horizontal="center" vertical="center"/>
    </xf>
    <xf numFmtId="0" fontId="120" fillId="39" borderId="27" xfId="0" applyFont="1" applyFill="1" applyBorder="1" applyAlignment="1">
      <alignment horizontal="center" vertical="center"/>
    </xf>
    <xf numFmtId="0" fontId="120" fillId="0" borderId="37" xfId="0" applyFont="1" applyFill="1" applyBorder="1" applyAlignment="1">
      <alignment horizontal="center" vertical="center"/>
    </xf>
    <xf numFmtId="0" fontId="120" fillId="0" borderId="32" xfId="0" applyFont="1" applyFill="1" applyBorder="1" applyAlignment="1">
      <alignment horizontal="center" vertical="center"/>
    </xf>
    <xf numFmtId="0" fontId="120" fillId="0" borderId="38" xfId="0" applyFont="1" applyFill="1" applyBorder="1" applyAlignment="1">
      <alignment horizontal="center" vertical="center"/>
    </xf>
    <xf numFmtId="0" fontId="120" fillId="0" borderId="38" xfId="0" applyFont="1" applyFill="1" applyBorder="1" applyAlignment="1" applyProtection="1">
      <alignment vertical="center" shrinkToFit="1"/>
      <protection locked="0"/>
    </xf>
    <xf numFmtId="176" fontId="123" fillId="0" borderId="0" xfId="0" applyNumberFormat="1" applyFont="1" applyFill="1" applyBorder="1" applyAlignment="1" applyProtection="1">
      <alignment horizontal="right" vertical="center"/>
      <protection locked="0"/>
    </xf>
    <xf numFmtId="0" fontId="123" fillId="0" borderId="0" xfId="0" applyFont="1" applyFill="1" applyBorder="1" applyAlignment="1" applyProtection="1">
      <alignment horizontal="right" vertical="center"/>
      <protection locked="0"/>
    </xf>
    <xf numFmtId="0" fontId="122" fillId="0" borderId="0" xfId="0" applyFont="1" applyFill="1" applyBorder="1" applyAlignment="1">
      <alignment horizontal="center" vertical="center"/>
    </xf>
    <xf numFmtId="0" fontId="120" fillId="0" borderId="0" xfId="0" applyFont="1" applyFill="1" applyBorder="1" applyAlignment="1">
      <alignment vertical="center"/>
    </xf>
    <xf numFmtId="0" fontId="120" fillId="0" borderId="26" xfId="0" applyFont="1" applyFill="1" applyBorder="1" applyAlignment="1">
      <alignment vertical="center"/>
    </xf>
    <xf numFmtId="176" fontId="124" fillId="38" borderId="39" xfId="0" applyNumberFormat="1" applyFont="1" applyFill="1" applyBorder="1" applyAlignment="1" applyProtection="1">
      <alignment vertical="center"/>
      <protection locked="0"/>
    </xf>
    <xf numFmtId="176" fontId="124" fillId="0" borderId="39" xfId="0" applyNumberFormat="1" applyFont="1" applyFill="1" applyBorder="1" applyAlignment="1" applyProtection="1">
      <alignment vertical="center"/>
      <protection locked="0"/>
    </xf>
    <xf numFmtId="0" fontId="124" fillId="0" borderId="37" xfId="0" applyFont="1" applyFill="1" applyBorder="1" applyAlignment="1">
      <alignment vertical="center"/>
    </xf>
    <xf numFmtId="0" fontId="120" fillId="0" borderId="0" xfId="0" applyFont="1" applyFill="1" applyBorder="1" applyAlignment="1">
      <alignment vertical="center"/>
    </xf>
    <xf numFmtId="0" fontId="120" fillId="0" borderId="40" xfId="0" applyFont="1" applyFill="1" applyBorder="1" applyAlignment="1">
      <alignment vertical="center"/>
    </xf>
    <xf numFmtId="176" fontId="124" fillId="38" borderId="41" xfId="0" applyNumberFormat="1" applyFont="1" applyFill="1" applyBorder="1" applyAlignment="1" applyProtection="1">
      <alignment vertical="center"/>
      <protection locked="0"/>
    </xf>
    <xf numFmtId="176" fontId="124" fillId="0" borderId="41" xfId="0" applyNumberFormat="1" applyFont="1" applyFill="1" applyBorder="1" applyAlignment="1" applyProtection="1">
      <alignment vertical="center"/>
      <protection locked="0"/>
    </xf>
    <xf numFmtId="0" fontId="124" fillId="0" borderId="32" xfId="0" applyFont="1" applyFill="1" applyBorder="1" applyAlignment="1">
      <alignment vertical="center"/>
    </xf>
    <xf numFmtId="0" fontId="120" fillId="0" borderId="42" xfId="0" applyFont="1" applyFill="1" applyBorder="1" applyAlignment="1">
      <alignment vertical="center"/>
    </xf>
    <xf numFmtId="0" fontId="120" fillId="0" borderId="43" xfId="0" applyFont="1" applyFill="1" applyBorder="1" applyAlignment="1">
      <alignment horizontal="center" vertical="center"/>
    </xf>
    <xf numFmtId="176" fontId="124" fillId="0" borderId="44" xfId="0" applyNumberFormat="1" applyFont="1" applyFill="1" applyBorder="1" applyAlignment="1" applyProtection="1">
      <alignment vertical="center"/>
      <protection locked="0"/>
    </xf>
    <xf numFmtId="0" fontId="124" fillId="0" borderId="45" xfId="0" applyFont="1" applyFill="1" applyBorder="1" applyAlignment="1">
      <alignment vertical="center"/>
    </xf>
    <xf numFmtId="176" fontId="124" fillId="0" borderId="0" xfId="0" applyNumberFormat="1" applyFont="1" applyFill="1" applyBorder="1" applyAlignment="1" applyProtection="1">
      <alignment vertical="center"/>
      <protection locked="0"/>
    </xf>
    <xf numFmtId="0" fontId="124" fillId="0" borderId="0" xfId="0" applyFont="1" applyFill="1" applyBorder="1" applyAlignment="1">
      <alignment horizontal="center" vertical="center"/>
    </xf>
    <xf numFmtId="178" fontId="122" fillId="0" borderId="0" xfId="0" applyNumberFormat="1" applyFont="1" applyFill="1" applyBorder="1" applyAlignment="1">
      <alignment horizontal="center" vertical="center"/>
    </xf>
    <xf numFmtId="0" fontId="125" fillId="0" borderId="46" xfId="0" applyFont="1" applyFill="1" applyBorder="1" applyAlignment="1">
      <alignment horizontal="left" vertical="center"/>
    </xf>
    <xf numFmtId="0" fontId="120" fillId="0" borderId="47" xfId="0" applyFont="1" applyFill="1" applyBorder="1" applyAlignment="1" applyProtection="1">
      <alignment vertical="center" shrinkToFit="1"/>
      <protection locked="0"/>
    </xf>
    <xf numFmtId="0" fontId="120" fillId="0" borderId="48" xfId="0" applyFont="1" applyFill="1" applyBorder="1" applyAlignment="1">
      <alignment horizontal="center" vertical="center"/>
    </xf>
    <xf numFmtId="0" fontId="120" fillId="40" borderId="0" xfId="0" applyFont="1" applyFill="1" applyBorder="1" applyAlignment="1">
      <alignment horizontal="center" vertical="center"/>
    </xf>
    <xf numFmtId="0" fontId="125" fillId="0" borderId="0" xfId="0" applyFont="1" applyFill="1" applyBorder="1" applyAlignment="1">
      <alignment vertical="center"/>
    </xf>
    <xf numFmtId="0" fontId="125" fillId="0" borderId="0" xfId="0" applyFont="1" applyFill="1" applyBorder="1" applyAlignment="1">
      <alignment horizontal="center" vertical="center"/>
    </xf>
    <xf numFmtId="0" fontId="125" fillId="0" borderId="0" xfId="0" applyFont="1" applyFill="1" applyBorder="1" applyAlignment="1" applyProtection="1">
      <alignment vertical="center" shrinkToFit="1"/>
      <protection locked="0"/>
    </xf>
    <xf numFmtId="0" fontId="125" fillId="0" borderId="49" xfId="0" applyFont="1" applyFill="1" applyBorder="1" applyAlignment="1" applyProtection="1">
      <alignment vertical="center" shrinkToFit="1"/>
      <protection locked="0"/>
    </xf>
    <xf numFmtId="0" fontId="120" fillId="0" borderId="0" xfId="0" applyFont="1" applyFill="1" applyBorder="1" applyAlignment="1">
      <alignment vertical="center" wrapText="1"/>
    </xf>
    <xf numFmtId="0" fontId="125" fillId="0" borderId="49" xfId="0" applyFont="1" applyFill="1" applyBorder="1" applyAlignment="1">
      <alignment vertical="center"/>
    </xf>
    <xf numFmtId="0" fontId="120" fillId="0" borderId="50" xfId="0" applyFont="1" applyFill="1" applyBorder="1" applyAlignment="1">
      <alignment horizontal="center" vertical="center"/>
    </xf>
    <xf numFmtId="0" fontId="120" fillId="0" borderId="51" xfId="0" applyFont="1" applyFill="1" applyBorder="1" applyAlignment="1">
      <alignment horizontal="center" vertical="center"/>
    </xf>
    <xf numFmtId="0" fontId="120" fillId="0" borderId="51" xfId="0" applyFont="1" applyFill="1" applyBorder="1" applyAlignment="1">
      <alignment vertical="center"/>
    </xf>
    <xf numFmtId="0" fontId="120" fillId="0" borderId="52" xfId="0" applyFont="1" applyFill="1" applyBorder="1" applyAlignment="1">
      <alignment vertical="center"/>
    </xf>
    <xf numFmtId="0" fontId="120" fillId="0" borderId="48" xfId="0" applyFont="1" applyFill="1" applyBorder="1" applyAlignment="1" applyProtection="1">
      <alignment vertical="center" shrinkToFit="1"/>
      <protection locked="0"/>
    </xf>
    <xf numFmtId="49" fontId="122" fillId="0" borderId="0" xfId="0" applyNumberFormat="1" applyFont="1" applyFill="1" applyAlignment="1">
      <alignment horizontal="center" vertical="top"/>
    </xf>
    <xf numFmtId="49" fontId="118" fillId="0" borderId="0" xfId="0" applyNumberFormat="1" applyFont="1" applyFill="1" applyAlignment="1">
      <alignment vertical="center"/>
    </xf>
    <xf numFmtId="0" fontId="118" fillId="0" borderId="0" xfId="0" applyFont="1" applyFill="1" applyAlignment="1">
      <alignment vertical="center"/>
    </xf>
    <xf numFmtId="49" fontId="118" fillId="0" borderId="29" xfId="0" applyNumberFormat="1" applyFont="1" applyFill="1" applyBorder="1" applyAlignment="1">
      <alignment vertical="center"/>
    </xf>
    <xf numFmtId="0" fontId="118" fillId="0" borderId="30" xfId="0" applyFont="1" applyFill="1" applyBorder="1" applyAlignment="1">
      <alignment vertical="center"/>
    </xf>
    <xf numFmtId="0" fontId="118" fillId="0" borderId="30" xfId="0" applyFont="1" applyFill="1" applyBorder="1" applyAlignment="1">
      <alignment vertical="center"/>
    </xf>
    <xf numFmtId="0" fontId="118" fillId="0" borderId="53" xfId="0" applyFont="1" applyFill="1" applyBorder="1" applyAlignment="1">
      <alignment vertical="center"/>
    </xf>
    <xf numFmtId="0" fontId="126" fillId="0" borderId="31" xfId="0" applyFont="1" applyFill="1" applyBorder="1" applyAlignment="1">
      <alignment vertical="center" wrapText="1"/>
    </xf>
    <xf numFmtId="0" fontId="126" fillId="0" borderId="54" xfId="0" applyFont="1" applyFill="1" applyBorder="1" applyAlignment="1">
      <alignment vertical="center" wrapText="1"/>
    </xf>
    <xf numFmtId="0" fontId="124" fillId="0" borderId="0" xfId="0" applyFont="1" applyFill="1" applyBorder="1" applyAlignment="1">
      <alignment vertical="center"/>
    </xf>
    <xf numFmtId="0" fontId="126" fillId="0" borderId="0" xfId="0" applyFont="1" applyFill="1" applyBorder="1" applyAlignment="1">
      <alignment vertical="center" wrapText="1"/>
    </xf>
    <xf numFmtId="0" fontId="126" fillId="0" borderId="31" xfId="0" applyFont="1" applyFill="1" applyBorder="1" applyAlignment="1">
      <alignment vertical="center"/>
    </xf>
    <xf numFmtId="0" fontId="126" fillId="0" borderId="0" xfId="0" applyFont="1" applyFill="1" applyBorder="1" applyAlignment="1">
      <alignment vertical="center"/>
    </xf>
    <xf numFmtId="0" fontId="127" fillId="0" borderId="0" xfId="0" applyFont="1" applyFill="1" applyBorder="1" applyAlignment="1">
      <alignment vertical="center"/>
    </xf>
    <xf numFmtId="0" fontId="126" fillId="0" borderId="0" xfId="0" applyFont="1" applyFill="1" applyBorder="1" applyAlignment="1">
      <alignment vertical="center"/>
    </xf>
    <xf numFmtId="0" fontId="126" fillId="0" borderId="0" xfId="0" applyFont="1" applyFill="1" applyBorder="1" applyAlignment="1">
      <alignment horizontal="left" vertical="center"/>
    </xf>
    <xf numFmtId="0" fontId="127" fillId="0" borderId="54" xfId="0" applyFont="1" applyFill="1" applyBorder="1" applyAlignment="1">
      <alignment vertical="center"/>
    </xf>
    <xf numFmtId="0" fontId="127" fillId="0" borderId="0" xfId="0" applyFont="1" applyFill="1" applyBorder="1" applyAlignment="1">
      <alignment horizontal="center" vertical="center"/>
    </xf>
    <xf numFmtId="0" fontId="126" fillId="0" borderId="35" xfId="0" applyFont="1" applyFill="1" applyBorder="1" applyAlignment="1">
      <alignment vertical="center"/>
    </xf>
    <xf numFmtId="0" fontId="128" fillId="0" borderId="0" xfId="0" applyFont="1" applyAlignment="1" applyProtection="1">
      <alignment vertical="center"/>
      <protection locked="0"/>
    </xf>
    <xf numFmtId="0" fontId="118" fillId="0" borderId="0" xfId="0" applyFont="1" applyAlignment="1" applyProtection="1">
      <alignment vertical="center"/>
      <protection locked="0"/>
    </xf>
    <xf numFmtId="0" fontId="118" fillId="0" borderId="0" xfId="0" applyFont="1" applyAlignment="1">
      <alignment vertical="center"/>
    </xf>
    <xf numFmtId="0" fontId="123" fillId="0" borderId="0" xfId="0" applyFont="1" applyFill="1" applyBorder="1" applyAlignment="1">
      <alignment horizontal="center" vertical="center"/>
    </xf>
    <xf numFmtId="0" fontId="123" fillId="0" borderId="0" xfId="0" applyFont="1" applyFill="1" applyBorder="1" applyAlignment="1">
      <alignment vertical="center"/>
    </xf>
    <xf numFmtId="0" fontId="118" fillId="0" borderId="0" xfId="0" applyFont="1" applyFill="1" applyAlignment="1" applyProtection="1">
      <alignment vertical="center"/>
      <protection locked="0"/>
    </xf>
    <xf numFmtId="0" fontId="124" fillId="0" borderId="0" xfId="0" applyFont="1" applyBorder="1" applyAlignment="1" applyProtection="1">
      <alignment vertical="center"/>
      <protection locked="0"/>
    </xf>
    <xf numFmtId="0" fontId="124" fillId="0" borderId="0" xfId="0" applyFont="1" applyBorder="1" applyAlignment="1" applyProtection="1">
      <alignment horizontal="center" vertical="center" wrapText="1"/>
      <protection locked="0"/>
    </xf>
    <xf numFmtId="0" fontId="120" fillId="34" borderId="37" xfId="0" applyFont="1" applyFill="1" applyBorder="1" applyAlignment="1" applyProtection="1">
      <alignment vertical="center"/>
      <protection locked="0"/>
    </xf>
    <xf numFmtId="0" fontId="124" fillId="0" borderId="0" xfId="0" applyFont="1" applyBorder="1" applyAlignment="1" applyProtection="1">
      <alignment vertical="center"/>
      <protection locked="0"/>
    </xf>
    <xf numFmtId="0" fontId="124" fillId="40" borderId="16" xfId="0" applyFont="1" applyFill="1" applyBorder="1" applyAlignment="1" applyProtection="1">
      <alignment vertical="center"/>
      <protection locked="0"/>
    </xf>
    <xf numFmtId="176" fontId="124" fillId="0" borderId="0" xfId="0" applyNumberFormat="1" applyFont="1" applyBorder="1" applyAlignment="1" applyProtection="1">
      <alignment vertical="center" shrinkToFit="1"/>
      <protection/>
    </xf>
    <xf numFmtId="0" fontId="118" fillId="0" borderId="0" xfId="0" applyFont="1" applyFill="1" applyBorder="1" applyAlignment="1" applyProtection="1">
      <alignment horizontal="center" vertical="center"/>
      <protection locked="0"/>
    </xf>
    <xf numFmtId="0" fontId="118" fillId="0" borderId="0" xfId="0" applyFont="1" applyFill="1" applyBorder="1" applyAlignment="1" applyProtection="1">
      <alignment horizontal="right" vertical="center"/>
      <protection locked="0"/>
    </xf>
    <xf numFmtId="0" fontId="118" fillId="38" borderId="13" xfId="0" applyFont="1" applyFill="1" applyBorder="1" applyAlignment="1" applyProtection="1">
      <alignment horizontal="center" vertical="center"/>
      <protection locked="0"/>
    </xf>
    <xf numFmtId="0" fontId="118" fillId="0" borderId="26" xfId="0" applyFont="1" applyBorder="1" applyAlignment="1">
      <alignment vertical="center"/>
    </xf>
    <xf numFmtId="0" fontId="124" fillId="38" borderId="39" xfId="0" applyFont="1" applyFill="1" applyBorder="1" applyAlignment="1" applyProtection="1">
      <alignment vertical="center" wrapText="1"/>
      <protection locked="0"/>
    </xf>
    <xf numFmtId="0" fontId="124" fillId="34" borderId="16" xfId="0" applyFont="1" applyFill="1" applyBorder="1" applyAlignment="1" applyProtection="1">
      <alignment vertical="center"/>
      <protection locked="0"/>
    </xf>
    <xf numFmtId="0" fontId="118" fillId="34" borderId="27" xfId="0" applyFont="1" applyFill="1" applyBorder="1" applyAlignment="1">
      <alignment vertical="center"/>
    </xf>
    <xf numFmtId="0" fontId="118" fillId="34" borderId="27" xfId="0" applyFont="1" applyFill="1" applyBorder="1" applyAlignment="1" applyProtection="1">
      <alignment vertical="center"/>
      <protection locked="0"/>
    </xf>
    <xf numFmtId="0" fontId="118" fillId="40" borderId="27" xfId="0" applyFont="1" applyFill="1" applyBorder="1" applyAlignment="1">
      <alignment vertical="center"/>
    </xf>
    <xf numFmtId="0" fontId="118" fillId="40" borderId="28" xfId="0" applyFont="1" applyFill="1" applyBorder="1" applyAlignment="1">
      <alignment vertical="center"/>
    </xf>
    <xf numFmtId="0" fontId="118" fillId="38" borderId="13" xfId="0" applyFont="1" applyFill="1" applyBorder="1" applyAlignment="1" applyProtection="1">
      <alignment vertical="center"/>
      <protection locked="0"/>
    </xf>
    <xf numFmtId="0" fontId="124" fillId="38" borderId="37" xfId="0" applyFont="1" applyFill="1" applyBorder="1" applyAlignment="1" applyProtection="1">
      <alignment horizontal="center" vertical="center" wrapText="1"/>
      <protection locked="0"/>
    </xf>
    <xf numFmtId="0" fontId="124" fillId="38" borderId="39" xfId="0" applyFont="1" applyFill="1" applyBorder="1" applyAlignment="1" applyProtection="1">
      <alignment horizontal="center" vertical="center" wrapText="1"/>
      <protection locked="0"/>
    </xf>
    <xf numFmtId="0" fontId="124" fillId="38" borderId="17" xfId="0" applyFont="1" applyFill="1" applyBorder="1" applyAlignment="1" applyProtection="1">
      <alignment vertical="center"/>
      <protection locked="0"/>
    </xf>
    <xf numFmtId="0" fontId="124" fillId="38" borderId="23" xfId="0" applyFont="1" applyFill="1" applyBorder="1" applyAlignment="1" applyProtection="1">
      <alignment vertical="center"/>
      <protection locked="0"/>
    </xf>
    <xf numFmtId="0" fontId="118" fillId="38" borderId="17" xfId="0" applyFont="1" applyFill="1" applyBorder="1" applyAlignment="1" applyProtection="1">
      <alignment vertical="center"/>
      <protection locked="0"/>
    </xf>
    <xf numFmtId="0" fontId="124" fillId="38" borderId="18" xfId="0" applyFont="1" applyFill="1" applyBorder="1" applyAlignment="1" applyProtection="1">
      <alignment horizontal="center" vertical="center"/>
      <protection locked="0"/>
    </xf>
    <xf numFmtId="0" fontId="124" fillId="0" borderId="17" xfId="0" applyNumberFormat="1" applyFont="1" applyFill="1" applyBorder="1" applyAlignment="1" applyProtection="1">
      <alignment horizontal="center" vertical="center"/>
      <protection locked="0"/>
    </xf>
    <xf numFmtId="177" fontId="120" fillId="0" borderId="13" xfId="0" applyNumberFormat="1" applyFont="1" applyFill="1" applyBorder="1" applyAlignment="1" applyProtection="1">
      <alignment horizontal="center" vertical="center"/>
      <protection locked="0"/>
    </xf>
    <xf numFmtId="0" fontId="124" fillId="38" borderId="13" xfId="0" applyNumberFormat="1" applyFont="1" applyFill="1" applyBorder="1" applyAlignment="1" applyProtection="1">
      <alignment vertical="center"/>
      <protection locked="0"/>
    </xf>
    <xf numFmtId="0" fontId="122" fillId="0" borderId="0" xfId="0" applyFont="1" applyFill="1" applyAlignment="1">
      <alignment horizontal="left" vertical="top" wrapText="1"/>
    </xf>
    <xf numFmtId="0" fontId="23" fillId="7" borderId="0" xfId="0" applyFont="1" applyFill="1" applyBorder="1" applyAlignment="1">
      <alignment vertical="center"/>
    </xf>
    <xf numFmtId="0" fontId="116" fillId="7" borderId="0" xfId="0" applyFont="1" applyFill="1" applyBorder="1" applyAlignment="1">
      <alignment vertical="center"/>
    </xf>
    <xf numFmtId="0" fontId="129" fillId="0" borderId="0" xfId="0" applyFont="1" applyFill="1" applyAlignment="1">
      <alignment horizontal="left" vertical="top" wrapText="1"/>
    </xf>
    <xf numFmtId="0" fontId="129" fillId="0" borderId="0" xfId="0" applyFont="1" applyFill="1" applyBorder="1" applyAlignment="1">
      <alignment horizontal="left" vertical="top" wrapText="1"/>
    </xf>
    <xf numFmtId="0" fontId="130" fillId="0" borderId="0" xfId="0" applyFont="1" applyFill="1" applyBorder="1" applyAlignment="1">
      <alignment horizontal="left" vertical="top" wrapText="1"/>
    </xf>
    <xf numFmtId="49" fontId="131" fillId="0" borderId="0" xfId="0" applyNumberFormat="1" applyFont="1" applyFill="1" applyAlignment="1">
      <alignment vertical="top"/>
    </xf>
    <xf numFmtId="0" fontId="122" fillId="0" borderId="0" xfId="0" applyFont="1" applyFill="1" applyAlignment="1">
      <alignment horizontal="left" vertical="top" wrapText="1"/>
    </xf>
    <xf numFmtId="0" fontId="17" fillId="0" borderId="0" xfId="0" applyFont="1" applyAlignment="1">
      <alignment vertical="center"/>
    </xf>
    <xf numFmtId="0" fontId="17" fillId="0" borderId="0" xfId="0" applyFont="1" applyBorder="1" applyAlignment="1">
      <alignment vertical="center"/>
    </xf>
    <xf numFmtId="0" fontId="17" fillId="0" borderId="0" xfId="0" applyFont="1" applyFill="1" applyAlignment="1">
      <alignment vertical="top"/>
    </xf>
    <xf numFmtId="0" fontId="122" fillId="0" borderId="0" xfId="0" applyFont="1" applyFill="1" applyBorder="1" applyAlignment="1">
      <alignment horizontal="center" vertical="center" wrapText="1"/>
    </xf>
    <xf numFmtId="0" fontId="122" fillId="0" borderId="0" xfId="0" applyFont="1" applyFill="1" applyAlignment="1">
      <alignment horizontal="left" vertical="top" wrapText="1"/>
    </xf>
    <xf numFmtId="0" fontId="132" fillId="0" borderId="0" xfId="0" applyFont="1" applyAlignment="1">
      <alignment vertical="center"/>
    </xf>
    <xf numFmtId="49" fontId="120" fillId="0" borderId="0" xfId="0" applyNumberFormat="1" applyFont="1" applyFill="1" applyAlignment="1">
      <alignment vertical="top"/>
    </xf>
    <xf numFmtId="0" fontId="122" fillId="38" borderId="55" xfId="0" applyFont="1" applyFill="1" applyBorder="1" applyAlignment="1">
      <alignment vertical="center" wrapText="1"/>
    </xf>
    <xf numFmtId="0" fontId="122" fillId="38" borderId="56" xfId="0" applyFont="1" applyFill="1" applyBorder="1" applyAlignment="1">
      <alignment vertical="center" wrapText="1"/>
    </xf>
    <xf numFmtId="0" fontId="122" fillId="38" borderId="57" xfId="0" applyFont="1" applyFill="1" applyBorder="1" applyAlignment="1">
      <alignment vertical="center" wrapText="1"/>
    </xf>
    <xf numFmtId="0" fontId="122" fillId="38" borderId="58" xfId="0" applyFont="1" applyFill="1" applyBorder="1" applyAlignment="1">
      <alignment vertical="center" wrapText="1"/>
    </xf>
    <xf numFmtId="0" fontId="122" fillId="38" borderId="59" xfId="0" applyFont="1" applyFill="1" applyBorder="1" applyAlignment="1">
      <alignment vertical="center" wrapText="1"/>
    </xf>
    <xf numFmtId="0" fontId="122" fillId="0" borderId="0" xfId="0" applyFont="1" applyFill="1" applyBorder="1" applyAlignment="1">
      <alignment horizontal="left" vertical="top" wrapText="1"/>
    </xf>
    <xf numFmtId="0" fontId="133" fillId="0" borderId="0" xfId="0" applyFont="1" applyFill="1" applyBorder="1" applyAlignment="1">
      <alignment horizontal="left" vertical="top" wrapText="1"/>
    </xf>
    <xf numFmtId="0" fontId="134" fillId="0" borderId="0" xfId="0" applyFont="1" applyAlignment="1">
      <alignment vertical="top"/>
    </xf>
    <xf numFmtId="0" fontId="122" fillId="38" borderId="23" xfId="0" applyFont="1" applyFill="1" applyBorder="1" applyAlignment="1" applyProtection="1">
      <alignment horizontal="center" vertical="center" wrapText="1"/>
      <protection locked="0"/>
    </xf>
    <xf numFmtId="0" fontId="124" fillId="38" borderId="27" xfId="0" applyFont="1" applyFill="1" applyBorder="1" applyAlignment="1" applyProtection="1">
      <alignment horizontal="center" vertical="center" wrapText="1"/>
      <protection locked="0"/>
    </xf>
    <xf numFmtId="0" fontId="124" fillId="38" borderId="28" xfId="0" applyFont="1" applyFill="1" applyBorder="1" applyAlignment="1" applyProtection="1">
      <alignment horizontal="center" vertical="center" wrapText="1"/>
      <protection locked="0"/>
    </xf>
    <xf numFmtId="0" fontId="124" fillId="38" borderId="39" xfId="0" applyFont="1" applyFill="1" applyBorder="1" applyAlignment="1" applyProtection="1">
      <alignment horizontal="center" vertical="center"/>
      <protection locked="0"/>
    </xf>
    <xf numFmtId="0" fontId="124" fillId="38" borderId="60" xfId="0" applyFont="1" applyFill="1" applyBorder="1" applyAlignment="1" applyProtection="1">
      <alignment horizontal="center" vertical="center"/>
      <protection locked="0"/>
    </xf>
    <xf numFmtId="0" fontId="120" fillId="0" borderId="0" xfId="0" applyFont="1" applyAlignment="1">
      <alignment vertical="center"/>
    </xf>
    <xf numFmtId="0" fontId="124" fillId="0" borderId="61" xfId="0" applyFont="1" applyBorder="1" applyAlignment="1" applyProtection="1">
      <alignment vertical="center"/>
      <protection locked="0"/>
    </xf>
    <xf numFmtId="0" fontId="124" fillId="0" borderId="62" xfId="0" applyFont="1" applyBorder="1" applyAlignment="1" applyProtection="1">
      <alignment vertical="center"/>
      <protection locked="0"/>
    </xf>
    <xf numFmtId="0" fontId="124" fillId="0" borderId="63" xfId="0" applyFont="1" applyBorder="1" applyAlignment="1" applyProtection="1">
      <alignment vertical="center"/>
      <protection locked="0"/>
    </xf>
    <xf numFmtId="176" fontId="124" fillId="0" borderId="64" xfId="0" applyNumberFormat="1" applyFont="1" applyBorder="1" applyAlignment="1" applyProtection="1">
      <alignment vertical="center" shrinkToFit="1"/>
      <protection/>
    </xf>
    <xf numFmtId="179" fontId="124" fillId="0" borderId="64" xfId="0" applyNumberFormat="1" applyFont="1" applyBorder="1" applyAlignment="1" applyProtection="1">
      <alignment vertical="center" shrinkToFit="1"/>
      <protection/>
    </xf>
    <xf numFmtId="179" fontId="124" fillId="0" borderId="35" xfId="0" applyNumberFormat="1" applyFont="1" applyBorder="1" applyAlignment="1" applyProtection="1">
      <alignment vertical="center" shrinkToFit="1"/>
      <protection/>
    </xf>
    <xf numFmtId="176" fontId="124" fillId="0" borderId="65" xfId="0" applyNumberFormat="1" applyFont="1" applyBorder="1" applyAlignment="1" applyProtection="1">
      <alignment vertical="center" shrinkToFit="1"/>
      <protection/>
    </xf>
    <xf numFmtId="176" fontId="124" fillId="0" borderId="66" xfId="0" applyNumberFormat="1" applyFont="1" applyBorder="1" applyAlignment="1" applyProtection="1">
      <alignment vertical="center" shrinkToFit="1"/>
      <protection/>
    </xf>
    <xf numFmtId="176" fontId="124" fillId="0" borderId="67" xfId="0" applyNumberFormat="1" applyFont="1" applyBorder="1" applyAlignment="1" applyProtection="1">
      <alignment vertical="center" shrinkToFit="1"/>
      <protection/>
    </xf>
    <xf numFmtId="176" fontId="124" fillId="0" borderId="16" xfId="0" applyNumberFormat="1" applyFont="1" applyBorder="1" applyAlignment="1" applyProtection="1">
      <alignment vertical="center" shrinkToFit="1"/>
      <protection/>
    </xf>
    <xf numFmtId="176" fontId="124" fillId="0" borderId="13" xfId="0" applyNumberFormat="1" applyFont="1" applyBorder="1" applyAlignment="1" applyProtection="1">
      <alignment vertical="center"/>
      <protection locked="0"/>
    </xf>
    <xf numFmtId="176" fontId="124" fillId="0" borderId="27" xfId="0" applyNumberFormat="1" applyFont="1" applyBorder="1" applyAlignment="1" applyProtection="1">
      <alignment vertical="center"/>
      <protection locked="0"/>
    </xf>
    <xf numFmtId="0" fontId="124" fillId="38" borderId="68" xfId="0" applyFont="1" applyFill="1" applyBorder="1" applyAlignment="1" applyProtection="1">
      <alignment vertical="center" wrapText="1"/>
      <protection locked="0"/>
    </xf>
    <xf numFmtId="0" fontId="124" fillId="0" borderId="69" xfId="0" applyFont="1" applyBorder="1" applyAlignment="1" applyProtection="1">
      <alignment horizontal="center" vertical="center" wrapText="1"/>
      <protection locked="0"/>
    </xf>
    <xf numFmtId="0" fontId="124" fillId="34" borderId="70" xfId="0" applyFont="1" applyFill="1" applyBorder="1" applyAlignment="1" applyProtection="1">
      <alignment vertical="center"/>
      <protection locked="0"/>
    </xf>
    <xf numFmtId="176" fontId="124" fillId="0" borderId="13" xfId="0" applyNumberFormat="1" applyFont="1" applyFill="1" applyBorder="1" applyAlignment="1" applyProtection="1">
      <alignment vertical="center" shrinkToFit="1"/>
      <protection/>
    </xf>
    <xf numFmtId="176" fontId="124" fillId="0" borderId="67" xfId="0" applyNumberFormat="1" applyFont="1" applyFill="1" applyBorder="1" applyAlignment="1" applyProtection="1">
      <alignment vertical="center"/>
      <protection locked="0"/>
    </xf>
    <xf numFmtId="0" fontId="124" fillId="0" borderId="17" xfId="0" applyFont="1" applyBorder="1" applyAlignment="1" applyProtection="1">
      <alignment horizontal="center" vertical="center" wrapText="1"/>
      <protection locked="0"/>
    </xf>
    <xf numFmtId="0" fontId="124" fillId="0" borderId="71" xfId="0" applyFont="1" applyBorder="1" applyAlignment="1" applyProtection="1">
      <alignment horizontal="center" vertical="center"/>
      <protection locked="0"/>
    </xf>
    <xf numFmtId="0" fontId="124" fillId="0" borderId="71" xfId="0" applyFont="1" applyBorder="1" applyAlignment="1" applyProtection="1">
      <alignment horizontal="center" vertical="center" wrapText="1"/>
      <protection locked="0"/>
    </xf>
    <xf numFmtId="0" fontId="124" fillId="38" borderId="71" xfId="0" applyFont="1" applyFill="1" applyBorder="1" applyAlignment="1" applyProtection="1">
      <alignment vertical="center" wrapText="1"/>
      <protection locked="0"/>
    </xf>
    <xf numFmtId="176" fontId="124" fillId="0" borderId="71" xfId="0" applyNumberFormat="1" applyFont="1" applyBorder="1" applyAlignment="1" applyProtection="1">
      <alignment vertical="center" shrinkToFit="1"/>
      <protection/>
    </xf>
    <xf numFmtId="0" fontId="23" fillId="0" borderId="0" xfId="0" applyFont="1" applyFill="1" applyBorder="1" applyAlignment="1">
      <alignment horizontal="center" vertical="center"/>
    </xf>
    <xf numFmtId="0" fontId="22" fillId="0" borderId="72" xfId="0" applyFont="1" applyFill="1" applyBorder="1" applyAlignment="1">
      <alignment horizontal="center" vertical="center"/>
    </xf>
    <xf numFmtId="0" fontId="48" fillId="0" borderId="72" xfId="0" applyFont="1" applyFill="1" applyBorder="1" applyAlignment="1">
      <alignment horizontal="center" vertical="center" wrapText="1"/>
    </xf>
    <xf numFmtId="0" fontId="115" fillId="0" borderId="0" xfId="0" applyFont="1" applyAlignment="1">
      <alignment vertical="center"/>
    </xf>
    <xf numFmtId="0" fontId="23" fillId="7" borderId="15" xfId="0" applyFont="1" applyFill="1" applyBorder="1" applyAlignment="1">
      <alignment vertical="center"/>
    </xf>
    <xf numFmtId="0" fontId="124" fillId="38" borderId="13" xfId="0" applyFont="1" applyFill="1" applyBorder="1" applyAlignment="1" applyProtection="1">
      <alignment horizontal="center" vertical="center"/>
      <protection locked="0"/>
    </xf>
    <xf numFmtId="0" fontId="22" fillId="0" borderId="0" xfId="0" applyNumberFormat="1" applyFont="1" applyBorder="1" applyAlignment="1" applyProtection="1">
      <alignment vertical="center" shrinkToFit="1"/>
      <protection/>
    </xf>
    <xf numFmtId="0" fontId="16" fillId="0" borderId="0" xfId="0" applyNumberFormat="1" applyFont="1" applyAlignment="1" applyProtection="1">
      <alignment vertical="center"/>
      <protection locked="0"/>
    </xf>
    <xf numFmtId="0" fontId="16" fillId="0" borderId="0" xfId="0" applyNumberFormat="1" applyFont="1" applyAlignment="1">
      <alignment vertical="center"/>
    </xf>
    <xf numFmtId="0" fontId="124" fillId="0" borderId="73" xfId="0" applyFont="1" applyFill="1" applyBorder="1" applyAlignment="1">
      <alignment horizontal="center" vertical="center"/>
    </xf>
    <xf numFmtId="0" fontId="124" fillId="38" borderId="74" xfId="0" applyNumberFormat="1" applyFont="1" applyFill="1" applyBorder="1" applyAlignment="1" applyProtection="1">
      <alignment vertical="center"/>
      <protection locked="0"/>
    </xf>
    <xf numFmtId="0" fontId="124" fillId="38" borderId="75" xfId="0" applyNumberFormat="1" applyFont="1" applyFill="1" applyBorder="1" applyAlignment="1" applyProtection="1">
      <alignment vertical="center"/>
      <protection locked="0"/>
    </xf>
    <xf numFmtId="0" fontId="124" fillId="38" borderId="17" xfId="0" applyNumberFormat="1" applyFont="1" applyFill="1" applyBorder="1" applyAlignment="1" applyProtection="1">
      <alignment vertical="center"/>
      <protection locked="0"/>
    </xf>
    <xf numFmtId="0" fontId="124" fillId="38" borderId="20" xfId="0" applyNumberFormat="1" applyFont="1" applyFill="1" applyBorder="1" applyAlignment="1" applyProtection="1">
      <alignment vertical="center"/>
      <protection locked="0"/>
    </xf>
    <xf numFmtId="0" fontId="124" fillId="38" borderId="25" xfId="0" applyNumberFormat="1" applyFont="1" applyFill="1" applyBorder="1" applyAlignment="1" applyProtection="1">
      <alignment vertical="center"/>
      <protection locked="0"/>
    </xf>
    <xf numFmtId="0" fontId="135" fillId="0" borderId="0" xfId="0" applyFont="1" applyAlignment="1">
      <alignment vertical="center"/>
    </xf>
    <xf numFmtId="0" fontId="136" fillId="0" borderId="69" xfId="0" applyFont="1" applyBorder="1" applyAlignment="1">
      <alignment vertical="center"/>
    </xf>
    <xf numFmtId="0" fontId="136" fillId="0" borderId="66" xfId="0" applyFont="1" applyBorder="1" applyAlignment="1">
      <alignment vertical="center"/>
    </xf>
    <xf numFmtId="0" fontId="124" fillId="0" borderId="72" xfId="0" applyFont="1" applyFill="1" applyBorder="1" applyAlignment="1">
      <alignment vertical="center"/>
    </xf>
    <xf numFmtId="0" fontId="124" fillId="0" borderId="20" xfId="0" applyFont="1" applyFill="1" applyBorder="1" applyAlignment="1">
      <alignment horizontal="center" vertical="center"/>
    </xf>
    <xf numFmtId="0" fontId="124" fillId="0" borderId="20" xfId="0" applyFont="1" applyFill="1" applyBorder="1" applyAlignment="1" applyProtection="1">
      <alignment horizontal="center" vertical="center"/>
      <protection locked="0"/>
    </xf>
    <xf numFmtId="0" fontId="122" fillId="38" borderId="32" xfId="0" applyFont="1" applyFill="1" applyBorder="1" applyAlignment="1">
      <alignment vertical="center" wrapText="1"/>
    </xf>
    <xf numFmtId="0" fontId="122" fillId="38" borderId="38" xfId="0" applyFont="1" applyFill="1" applyBorder="1" applyAlignment="1">
      <alignment vertical="center" wrapText="1"/>
    </xf>
    <xf numFmtId="0" fontId="122" fillId="38" borderId="51" xfId="0" applyFont="1" applyFill="1" applyBorder="1" applyAlignment="1">
      <alignment vertical="center" wrapText="1"/>
    </xf>
    <xf numFmtId="0" fontId="122" fillId="38" borderId="43" xfId="0" applyFont="1" applyFill="1" applyBorder="1" applyAlignment="1">
      <alignment horizontal="left" vertical="center" wrapText="1"/>
    </xf>
    <xf numFmtId="0" fontId="122" fillId="38" borderId="51" xfId="0" applyFont="1" applyFill="1" applyBorder="1" applyAlignment="1">
      <alignment horizontal="left" vertical="center" wrapText="1"/>
    </xf>
    <xf numFmtId="0" fontId="137" fillId="38" borderId="32" xfId="0" applyFont="1" applyFill="1" applyBorder="1" applyAlignment="1">
      <alignment vertical="center" wrapText="1"/>
    </xf>
    <xf numFmtId="0" fontId="122" fillId="0" borderId="0" xfId="0" applyFont="1" applyFill="1" applyBorder="1" applyAlignment="1">
      <alignment vertical="center"/>
    </xf>
    <xf numFmtId="0" fontId="51" fillId="37" borderId="10" xfId="0" applyFont="1" applyFill="1" applyBorder="1" applyAlignment="1">
      <alignment horizontal="center" vertical="center"/>
    </xf>
    <xf numFmtId="0" fontId="22" fillId="0" borderId="16" xfId="0" applyFont="1" applyFill="1" applyBorder="1" applyAlignment="1">
      <alignment vertical="center"/>
    </xf>
    <xf numFmtId="0" fontId="124" fillId="0" borderId="27" xfId="0" applyFont="1" applyFill="1" applyBorder="1" applyAlignment="1">
      <alignment vertical="center"/>
    </xf>
    <xf numFmtId="0" fontId="20" fillId="0" borderId="27" xfId="0" applyFont="1" applyFill="1" applyBorder="1" applyAlignment="1">
      <alignment vertical="center"/>
    </xf>
    <xf numFmtId="0" fontId="20" fillId="0" borderId="28" xfId="0" applyFont="1" applyFill="1" applyBorder="1" applyAlignment="1">
      <alignment vertical="center"/>
    </xf>
    <xf numFmtId="0" fontId="22" fillId="0" borderId="26" xfId="0" applyFont="1" applyFill="1" applyBorder="1" applyAlignment="1">
      <alignment vertical="center"/>
    </xf>
    <xf numFmtId="0" fontId="16" fillId="0" borderId="76" xfId="0" applyFont="1" applyFill="1" applyBorder="1" applyAlignment="1">
      <alignment vertical="center"/>
    </xf>
    <xf numFmtId="0" fontId="20" fillId="0" borderId="60" xfId="0" applyFont="1" applyFill="1" applyBorder="1" applyAlignment="1">
      <alignment vertical="center"/>
    </xf>
    <xf numFmtId="0" fontId="20" fillId="0" borderId="48" xfId="0" applyFont="1" applyFill="1" applyBorder="1" applyAlignment="1">
      <alignment vertical="center"/>
    </xf>
    <xf numFmtId="0" fontId="20" fillId="0" borderId="0" xfId="0" applyFont="1" applyFill="1" applyBorder="1" applyAlignment="1">
      <alignment vertical="center"/>
    </xf>
    <xf numFmtId="0" fontId="16" fillId="0" borderId="24" xfId="0" applyFont="1" applyFill="1" applyBorder="1" applyAlignment="1">
      <alignment vertical="center"/>
    </xf>
    <xf numFmtId="0" fontId="20" fillId="0" borderId="50" xfId="0" applyFont="1" applyFill="1" applyBorder="1" applyAlignment="1">
      <alignment vertical="center"/>
    </xf>
    <xf numFmtId="0" fontId="20" fillId="0" borderId="51" xfId="0" applyFont="1" applyFill="1" applyBorder="1" applyAlignment="1">
      <alignment vertical="center"/>
    </xf>
    <xf numFmtId="0" fontId="20" fillId="0" borderId="77" xfId="0" applyFont="1" applyFill="1" applyBorder="1" applyAlignment="1">
      <alignment vertical="center"/>
    </xf>
    <xf numFmtId="0" fontId="120" fillId="0" borderId="30" xfId="0" applyFont="1" applyBorder="1" applyAlignment="1">
      <alignment horizontal="left" vertical="center" wrapText="1"/>
    </xf>
    <xf numFmtId="0" fontId="17" fillId="0" borderId="53" xfId="0" applyFont="1" applyBorder="1" applyAlignment="1">
      <alignment vertical="center"/>
    </xf>
    <xf numFmtId="0" fontId="120" fillId="0" borderId="0" xfId="0" applyFont="1" applyBorder="1" applyAlignment="1">
      <alignment horizontal="left" vertical="center" wrapText="1"/>
    </xf>
    <xf numFmtId="0" fontId="17" fillId="0" borderId="54" xfId="0" applyFont="1" applyBorder="1" applyAlignment="1">
      <alignment vertical="center"/>
    </xf>
    <xf numFmtId="0" fontId="138" fillId="35" borderId="32" xfId="0" applyFont="1" applyFill="1" applyBorder="1" applyAlignment="1">
      <alignment vertical="center"/>
    </xf>
    <xf numFmtId="0" fontId="118" fillId="28" borderId="32" xfId="0" applyFont="1" applyFill="1" applyBorder="1" applyAlignment="1">
      <alignment vertical="center"/>
    </xf>
    <xf numFmtId="0" fontId="124" fillId="28" borderId="32" xfId="0" applyFont="1" applyFill="1" applyBorder="1" applyAlignment="1">
      <alignment vertical="center"/>
    </xf>
    <xf numFmtId="0" fontId="118" fillId="28" borderId="78" xfId="0" applyFont="1" applyFill="1" applyBorder="1" applyAlignment="1">
      <alignment vertical="center"/>
    </xf>
    <xf numFmtId="0" fontId="118" fillId="0" borderId="35" xfId="0" applyFont="1" applyBorder="1" applyAlignment="1">
      <alignment vertical="center"/>
    </xf>
    <xf numFmtId="0" fontId="16" fillId="0" borderId="36" xfId="0" applyFont="1" applyBorder="1" applyAlignment="1">
      <alignment vertical="center"/>
    </xf>
    <xf numFmtId="0" fontId="139" fillId="0" borderId="0" xfId="0" applyFont="1" applyFill="1" applyBorder="1" applyAlignment="1">
      <alignment vertical="center" wrapText="1" shrinkToFit="1"/>
    </xf>
    <xf numFmtId="0" fontId="139" fillId="0" borderId="45" xfId="0" applyFont="1" applyBorder="1" applyAlignment="1">
      <alignment vertical="center" shrinkToFit="1"/>
    </xf>
    <xf numFmtId="0" fontId="139" fillId="0" borderId="0" xfId="0" applyFont="1" applyBorder="1" applyAlignment="1">
      <alignment vertical="center" shrinkToFit="1"/>
    </xf>
    <xf numFmtId="0" fontId="139" fillId="0" borderId="0" xfId="0" applyFont="1" applyFill="1" applyBorder="1" applyAlignment="1">
      <alignment vertical="center"/>
    </xf>
    <xf numFmtId="176" fontId="139" fillId="0" borderId="0" xfId="0" applyNumberFormat="1" applyFont="1" applyFill="1" applyBorder="1" applyAlignment="1" applyProtection="1">
      <alignment vertical="center"/>
      <protection locked="0"/>
    </xf>
    <xf numFmtId="0" fontId="140" fillId="0" borderId="0" xfId="0" applyFont="1" applyFill="1" applyBorder="1" applyAlignment="1">
      <alignment horizontal="center" vertical="center"/>
    </xf>
    <xf numFmtId="0" fontId="139" fillId="38" borderId="28" xfId="0" applyFont="1" applyFill="1" applyBorder="1" applyAlignment="1">
      <alignment vertical="center" shrinkToFit="1"/>
    </xf>
    <xf numFmtId="0" fontId="139" fillId="0" borderId="26" xfId="0" applyFont="1" applyBorder="1" applyAlignment="1">
      <alignment vertical="center" shrinkToFit="1"/>
    </xf>
    <xf numFmtId="2" fontId="139" fillId="0" borderId="37" xfId="0" applyNumberFormat="1" applyFont="1" applyBorder="1" applyAlignment="1">
      <alignment vertical="center" shrinkToFit="1"/>
    </xf>
    <xf numFmtId="0" fontId="139" fillId="0" borderId="37" xfId="0" applyFont="1" applyBorder="1" applyAlignment="1">
      <alignment vertical="center" shrinkToFit="1"/>
    </xf>
    <xf numFmtId="0" fontId="139" fillId="0" borderId="39" xfId="0" applyFont="1" applyBorder="1" applyAlignment="1">
      <alignment vertical="center" shrinkToFit="1"/>
    </xf>
    <xf numFmtId="0" fontId="60" fillId="0" borderId="0" xfId="0" applyFont="1" applyAlignment="1">
      <alignment vertical="center"/>
    </xf>
    <xf numFmtId="0" fontId="58" fillId="0" borderId="0" xfId="0" applyFont="1" applyFill="1" applyAlignment="1">
      <alignment vertical="center"/>
    </xf>
    <xf numFmtId="0" fontId="139" fillId="38" borderId="79" xfId="0" applyFont="1" applyFill="1" applyBorder="1" applyAlignment="1">
      <alignment vertical="center" shrinkToFit="1"/>
    </xf>
    <xf numFmtId="0" fontId="139" fillId="0" borderId="76" xfId="0" applyFont="1" applyBorder="1" applyAlignment="1">
      <alignment horizontal="right" vertical="center" shrinkToFit="1"/>
    </xf>
    <xf numFmtId="0" fontId="139" fillId="0" borderId="60" xfId="0" applyFont="1" applyBorder="1" applyAlignment="1">
      <alignment vertical="center" shrinkToFit="1"/>
    </xf>
    <xf numFmtId="0" fontId="62" fillId="38" borderId="45" xfId="0" applyFont="1" applyFill="1" applyBorder="1" applyAlignment="1">
      <alignment vertical="center"/>
    </xf>
    <xf numFmtId="0" fontId="51" fillId="0" borderId="0" xfId="0" applyFont="1" applyBorder="1" applyAlignment="1">
      <alignment horizontal="left" vertical="center"/>
    </xf>
    <xf numFmtId="0" fontId="141" fillId="0" borderId="0" xfId="0" applyFont="1" applyBorder="1" applyAlignment="1">
      <alignment horizontal="center" vertical="center"/>
    </xf>
    <xf numFmtId="0" fontId="139" fillId="0" borderId="0" xfId="0" applyFont="1" applyFill="1" applyBorder="1" applyAlignment="1">
      <alignment horizontal="center" vertical="center" wrapText="1"/>
    </xf>
    <xf numFmtId="0" fontId="139" fillId="0" borderId="0" xfId="0" applyFont="1" applyFill="1" applyBorder="1" applyAlignment="1">
      <alignment horizontal="center" vertical="center"/>
    </xf>
    <xf numFmtId="0" fontId="142" fillId="38" borderId="0" xfId="0" applyFont="1" applyFill="1" applyBorder="1" applyAlignment="1">
      <alignment horizontal="center" vertical="center" shrinkToFit="1"/>
    </xf>
    <xf numFmtId="0" fontId="139" fillId="38" borderId="0" xfId="0" applyFont="1" applyFill="1" applyBorder="1" applyAlignment="1">
      <alignment horizontal="center" vertical="center" shrinkToFit="1"/>
    </xf>
    <xf numFmtId="0" fontId="62" fillId="38" borderId="0" xfId="0" applyFont="1" applyFill="1" applyBorder="1" applyAlignment="1">
      <alignment vertical="center"/>
    </xf>
    <xf numFmtId="0" fontId="139" fillId="0" borderId="0" xfId="0" applyFont="1" applyBorder="1" applyAlignment="1">
      <alignment horizontal="right" vertical="center" shrinkToFit="1"/>
    </xf>
    <xf numFmtId="2" fontId="139" fillId="0" borderId="0" xfId="0" applyNumberFormat="1" applyFont="1" applyBorder="1" applyAlignment="1">
      <alignment horizontal="center" vertical="center" shrinkToFit="1"/>
    </xf>
    <xf numFmtId="0" fontId="58" fillId="0" borderId="0" xfId="0" applyFont="1" applyBorder="1" applyAlignment="1">
      <alignment horizontal="center" vertical="center"/>
    </xf>
    <xf numFmtId="0" fontId="139" fillId="0" borderId="0" xfId="0" applyFont="1" applyBorder="1" applyAlignment="1">
      <alignment horizontal="center" vertical="center" textRotation="255" shrinkToFit="1"/>
    </xf>
    <xf numFmtId="0" fontId="139" fillId="0" borderId="24" xfId="0" applyFont="1" applyBorder="1" applyAlignment="1">
      <alignment horizontal="right" vertical="center" shrinkToFit="1"/>
    </xf>
    <xf numFmtId="0" fontId="139" fillId="0" borderId="44" xfId="0" applyFont="1" applyBorder="1" applyAlignment="1">
      <alignment vertical="center" shrinkToFit="1"/>
    </xf>
    <xf numFmtId="0" fontId="59" fillId="38" borderId="0" xfId="0" applyFont="1" applyFill="1" applyBorder="1" applyAlignment="1">
      <alignment horizontal="center" vertical="center"/>
    </xf>
    <xf numFmtId="0" fontId="139" fillId="0" borderId="76" xfId="0" applyFont="1" applyFill="1" applyBorder="1" applyAlignment="1">
      <alignment vertical="center" wrapText="1"/>
    </xf>
    <xf numFmtId="0" fontId="139" fillId="0" borderId="0" xfId="0" applyFont="1" applyFill="1" applyBorder="1" applyAlignment="1">
      <alignment vertical="center" wrapText="1"/>
    </xf>
    <xf numFmtId="0" fontId="139" fillId="0" borderId="24" xfId="0" applyFont="1" applyFill="1" applyBorder="1" applyAlignment="1">
      <alignment vertical="center" wrapText="1"/>
    </xf>
    <xf numFmtId="0" fontId="139" fillId="0" borderId="45" xfId="0" applyFont="1" applyFill="1" applyBorder="1" applyAlignment="1">
      <alignment vertical="center" wrapText="1"/>
    </xf>
    <xf numFmtId="0" fontId="140" fillId="0" borderId="0" xfId="0" applyFont="1" applyFill="1" applyBorder="1" applyAlignment="1">
      <alignment vertical="center" wrapText="1" shrinkToFit="1"/>
    </xf>
    <xf numFmtId="0" fontId="124" fillId="0" borderId="0" xfId="0" applyFont="1" applyFill="1" applyAlignment="1">
      <alignment vertical="center"/>
    </xf>
    <xf numFmtId="0" fontId="123" fillId="0" borderId="0" xfId="0" applyFont="1" applyFill="1" applyAlignment="1">
      <alignment horizontal="right" vertical="center"/>
    </xf>
    <xf numFmtId="0" fontId="123" fillId="0" borderId="0" xfId="0" applyFont="1" applyFill="1" applyAlignment="1">
      <alignment vertical="center"/>
    </xf>
    <xf numFmtId="0" fontId="143" fillId="0" borderId="0" xfId="0" applyFont="1" applyFill="1" applyAlignment="1">
      <alignment horizontal="right" vertical="center"/>
    </xf>
    <xf numFmtId="0" fontId="143" fillId="0" borderId="0" xfId="0" applyFont="1" applyFill="1" applyAlignment="1">
      <alignment vertical="center"/>
    </xf>
    <xf numFmtId="0" fontId="119" fillId="0" borderId="0" xfId="0" applyFont="1" applyAlignment="1">
      <alignment vertical="center"/>
    </xf>
    <xf numFmtId="0" fontId="17" fillId="0" borderId="56" xfId="0" applyFont="1" applyBorder="1" applyAlignment="1">
      <alignment vertical="center"/>
    </xf>
    <xf numFmtId="0" fontId="122" fillId="0" borderId="0" xfId="0" applyFont="1" applyFill="1" applyBorder="1" applyAlignment="1">
      <alignment/>
    </xf>
    <xf numFmtId="0" fontId="122" fillId="0" borderId="0" xfId="0" applyFont="1" applyAlignment="1">
      <alignment/>
    </xf>
    <xf numFmtId="0" fontId="122" fillId="0" borderId="0" xfId="0" applyFont="1" applyFill="1" applyBorder="1" applyAlignment="1">
      <alignment horizontal="right" vertical="top"/>
    </xf>
    <xf numFmtId="0" fontId="122" fillId="0" borderId="0" xfId="0" applyFont="1" applyFill="1" applyBorder="1" applyAlignment="1">
      <alignment vertical="center" wrapText="1"/>
    </xf>
    <xf numFmtId="0" fontId="0" fillId="0" borderId="0" xfId="0" applyBorder="1" applyAlignment="1">
      <alignment horizontal="center" vertical="center"/>
    </xf>
    <xf numFmtId="0" fontId="122" fillId="38" borderId="23" xfId="0" applyFont="1" applyFill="1" applyBorder="1" applyAlignment="1" applyProtection="1">
      <alignment horizontal="center" vertical="center" wrapText="1"/>
      <protection locked="0"/>
    </xf>
    <xf numFmtId="0" fontId="124" fillId="38" borderId="39" xfId="0" applyFont="1" applyFill="1" applyBorder="1" applyAlignment="1" applyProtection="1">
      <alignment horizontal="center" vertical="center"/>
      <protection locked="0"/>
    </xf>
    <xf numFmtId="0" fontId="124" fillId="38" borderId="60" xfId="0" applyFont="1" applyFill="1" applyBorder="1" applyAlignment="1" applyProtection="1">
      <alignment horizontal="center" vertical="center"/>
      <protection locked="0"/>
    </xf>
    <xf numFmtId="0" fontId="16" fillId="0" borderId="60" xfId="0" applyFont="1" applyBorder="1" applyAlignment="1">
      <alignment vertical="center"/>
    </xf>
    <xf numFmtId="0" fontId="131" fillId="0" borderId="0" xfId="0" applyFont="1" applyBorder="1" applyAlignment="1" applyProtection="1">
      <alignment vertical="center" wrapText="1"/>
      <protection locked="0"/>
    </xf>
    <xf numFmtId="176" fontId="124" fillId="0" borderId="28" xfId="0" applyNumberFormat="1" applyFont="1" applyBorder="1" applyAlignment="1" applyProtection="1">
      <alignment vertical="center" shrinkToFit="1"/>
      <protection/>
    </xf>
    <xf numFmtId="0" fontId="124" fillId="40" borderId="80" xfId="0" applyFont="1" applyFill="1" applyBorder="1" applyAlignment="1" applyProtection="1">
      <alignment vertical="center"/>
      <protection locked="0"/>
    </xf>
    <xf numFmtId="0" fontId="120" fillId="40" borderId="27" xfId="0" applyFont="1" applyFill="1" applyBorder="1" applyAlignment="1" applyProtection="1">
      <alignment vertical="center"/>
      <protection locked="0"/>
    </xf>
    <xf numFmtId="176" fontId="124" fillId="0" borderId="13" xfId="0" applyNumberFormat="1" applyFont="1" applyBorder="1" applyAlignment="1" applyProtection="1">
      <alignment vertical="center" shrinkToFit="1"/>
      <protection/>
    </xf>
    <xf numFmtId="176" fontId="124" fillId="0" borderId="69" xfId="0" applyNumberFormat="1" applyFont="1" applyBorder="1" applyAlignment="1" applyProtection="1">
      <alignment vertical="center" shrinkToFit="1"/>
      <protection/>
    </xf>
    <xf numFmtId="176" fontId="124" fillId="0" borderId="30" xfId="0" applyNumberFormat="1" applyFont="1" applyBorder="1" applyAlignment="1" applyProtection="1">
      <alignment vertical="center" shrinkToFit="1"/>
      <protection/>
    </xf>
    <xf numFmtId="0" fontId="120" fillId="28" borderId="0" xfId="0" applyFont="1" applyFill="1" applyBorder="1" applyAlignment="1" applyProtection="1">
      <alignment vertical="center" wrapText="1"/>
      <protection locked="0"/>
    </xf>
    <xf numFmtId="49" fontId="124" fillId="0" borderId="45" xfId="0" applyNumberFormat="1" applyFont="1" applyFill="1" applyBorder="1" applyAlignment="1">
      <alignment horizontal="left" vertical="center" wrapText="1"/>
    </xf>
    <xf numFmtId="0" fontId="124" fillId="34" borderId="16" xfId="0" applyFont="1" applyFill="1" applyBorder="1" applyAlignment="1" applyProtection="1">
      <alignment horizontal="left" vertical="center"/>
      <protection locked="0"/>
    </xf>
    <xf numFmtId="0" fontId="122" fillId="38" borderId="32" xfId="0" applyFont="1" applyFill="1" applyBorder="1" applyAlignment="1">
      <alignment vertical="center" wrapText="1"/>
    </xf>
    <xf numFmtId="0" fontId="122" fillId="38" borderId="51" xfId="0" applyFont="1" applyFill="1" applyBorder="1" applyAlignment="1">
      <alignment vertical="center" wrapText="1"/>
    </xf>
    <xf numFmtId="0" fontId="124" fillId="40" borderId="16" xfId="0" applyFont="1" applyFill="1" applyBorder="1" applyAlignment="1" applyProtection="1">
      <alignment vertical="center"/>
      <protection locked="0"/>
    </xf>
    <xf numFmtId="0" fontId="120" fillId="7" borderId="37" xfId="0" applyFont="1" applyFill="1" applyBorder="1" applyAlignment="1" applyProtection="1">
      <alignment vertical="center"/>
      <protection locked="0"/>
    </xf>
    <xf numFmtId="0" fontId="122" fillId="38" borderId="0" xfId="0" applyFont="1" applyFill="1" applyBorder="1" applyAlignment="1">
      <alignment vertical="center" wrapText="1"/>
    </xf>
    <xf numFmtId="0" fontId="122" fillId="38" borderId="43" xfId="0" applyFont="1" applyFill="1" applyBorder="1" applyAlignment="1">
      <alignment vertical="center" wrapText="1"/>
    </xf>
    <xf numFmtId="0" fontId="122" fillId="38" borderId="35" xfId="0" applyFont="1" applyFill="1" applyBorder="1" applyAlignment="1">
      <alignment vertical="center" wrapText="1"/>
    </xf>
    <xf numFmtId="0" fontId="17" fillId="0" borderId="54" xfId="0" applyFont="1" applyFill="1" applyBorder="1" applyAlignment="1">
      <alignment vertical="center"/>
    </xf>
    <xf numFmtId="0" fontId="17" fillId="0" borderId="55" xfId="0" applyFont="1" applyFill="1" applyBorder="1" applyAlignment="1">
      <alignment vertical="center"/>
    </xf>
    <xf numFmtId="0" fontId="17" fillId="0" borderId="59" xfId="0" applyFont="1" applyFill="1" applyBorder="1" applyAlignment="1">
      <alignment vertical="center"/>
    </xf>
    <xf numFmtId="0" fontId="17" fillId="0" borderId="55" xfId="0" applyFont="1" applyBorder="1" applyAlignment="1">
      <alignment vertical="center"/>
    </xf>
    <xf numFmtId="0" fontId="17" fillId="0" borderId="58" xfId="0" applyFont="1" applyBorder="1" applyAlignment="1">
      <alignment vertical="top"/>
    </xf>
    <xf numFmtId="49" fontId="124" fillId="0" borderId="0" xfId="0" applyNumberFormat="1" applyFont="1" applyFill="1" applyBorder="1" applyAlignment="1">
      <alignment horizontal="left" vertical="center" wrapText="1"/>
    </xf>
    <xf numFmtId="49" fontId="124" fillId="0" borderId="0" xfId="0" applyNumberFormat="1" applyFont="1" applyBorder="1" applyAlignment="1">
      <alignment horizontal="left" vertical="center" wrapText="1"/>
    </xf>
    <xf numFmtId="0" fontId="124" fillId="0" borderId="81" xfId="0" applyFont="1" applyBorder="1" applyAlignment="1" applyProtection="1">
      <alignment horizontal="center" vertical="center" wrapText="1"/>
      <protection locked="0"/>
    </xf>
    <xf numFmtId="0" fontId="16" fillId="0" borderId="39" xfId="0" applyFont="1" applyBorder="1" applyAlignment="1">
      <alignment vertical="center"/>
    </xf>
    <xf numFmtId="0" fontId="122" fillId="7" borderId="70" xfId="0" applyFont="1" applyFill="1" applyBorder="1" applyAlignment="1" applyProtection="1">
      <alignment vertical="center"/>
      <protection locked="0"/>
    </xf>
    <xf numFmtId="0" fontId="122" fillId="34" borderId="70" xfId="0" applyFont="1" applyFill="1" applyBorder="1" applyAlignment="1" applyProtection="1">
      <alignment vertical="center"/>
      <protection locked="0"/>
    </xf>
    <xf numFmtId="0" fontId="122" fillId="40" borderId="80" xfId="0" applyFont="1" applyFill="1" applyBorder="1" applyAlignment="1" applyProtection="1">
      <alignment vertical="center"/>
      <protection locked="0"/>
    </xf>
    <xf numFmtId="0" fontId="122" fillId="28" borderId="31" xfId="0" applyFont="1" applyFill="1" applyBorder="1" applyAlignment="1" applyProtection="1">
      <alignment vertical="center"/>
      <protection locked="0"/>
    </xf>
    <xf numFmtId="0" fontId="112" fillId="33" borderId="13" xfId="0" applyFont="1" applyFill="1" applyBorder="1" applyAlignment="1">
      <alignment vertical="center"/>
    </xf>
    <xf numFmtId="176" fontId="112" fillId="0" borderId="0" xfId="0" applyNumberFormat="1" applyFont="1" applyFill="1" applyBorder="1" applyAlignment="1">
      <alignment vertical="center"/>
    </xf>
    <xf numFmtId="0" fontId="112" fillId="0" borderId="17" xfId="0" applyFont="1" applyBorder="1" applyAlignment="1">
      <alignment horizontal="center" vertical="center"/>
    </xf>
    <xf numFmtId="0" fontId="112" fillId="33" borderId="82" xfId="0" applyFont="1" applyFill="1" applyBorder="1" applyAlignment="1">
      <alignment horizontal="center" vertical="center"/>
    </xf>
    <xf numFmtId="0" fontId="112" fillId="33" borderId="83" xfId="0" applyFont="1" applyFill="1" applyBorder="1" applyAlignment="1">
      <alignment horizontal="center" vertical="center"/>
    </xf>
    <xf numFmtId="0" fontId="112" fillId="33" borderId="84" xfId="0" applyFont="1" applyFill="1" applyBorder="1" applyAlignment="1">
      <alignment horizontal="center" vertical="center"/>
    </xf>
    <xf numFmtId="0" fontId="112" fillId="33" borderId="85" xfId="0" applyFont="1" applyFill="1" applyBorder="1" applyAlignment="1">
      <alignment vertical="center" wrapText="1"/>
    </xf>
    <xf numFmtId="0" fontId="112" fillId="33" borderId="86" xfId="0" applyFont="1" applyFill="1" applyBorder="1" applyAlignment="1">
      <alignment vertical="center" wrapText="1"/>
    </xf>
    <xf numFmtId="0" fontId="112" fillId="33" borderId="69" xfId="0" applyFont="1" applyFill="1" applyBorder="1" applyAlignment="1">
      <alignment vertical="center" wrapText="1"/>
    </xf>
    <xf numFmtId="0" fontId="112" fillId="33" borderId="87" xfId="0" applyFont="1" applyFill="1" applyBorder="1" applyAlignment="1">
      <alignment horizontal="center" vertical="center"/>
    </xf>
    <xf numFmtId="0" fontId="112" fillId="33" borderId="88" xfId="0" applyFont="1" applyFill="1" applyBorder="1" applyAlignment="1">
      <alignment horizontal="center" vertical="center"/>
    </xf>
    <xf numFmtId="0" fontId="112" fillId="33" borderId="89" xfId="0" applyFont="1" applyFill="1" applyBorder="1" applyAlignment="1">
      <alignment horizontal="center" vertical="center"/>
    </xf>
    <xf numFmtId="0" fontId="112" fillId="33" borderId="90" xfId="0" applyFont="1" applyFill="1" applyBorder="1" applyAlignment="1">
      <alignment vertical="center"/>
    </xf>
    <xf numFmtId="0" fontId="112" fillId="33" borderId="90" xfId="0" applyFont="1" applyFill="1" applyBorder="1" applyAlignment="1">
      <alignment vertical="center" wrapText="1"/>
    </xf>
    <xf numFmtId="0" fontId="112" fillId="33" borderId="66" xfId="0" applyFont="1" applyFill="1" applyBorder="1" applyAlignment="1">
      <alignment vertical="center" wrapText="1"/>
    </xf>
    <xf numFmtId="0" fontId="124" fillId="38" borderId="23" xfId="0" applyFont="1" applyFill="1" applyBorder="1" applyAlignment="1" applyProtection="1">
      <alignment horizontal="center" vertical="center"/>
      <protection locked="0"/>
    </xf>
    <xf numFmtId="176" fontId="120" fillId="0" borderId="0" xfId="0" applyNumberFormat="1" applyFont="1" applyFill="1" applyBorder="1" applyAlignment="1" applyProtection="1">
      <alignment vertical="center"/>
      <protection locked="0"/>
    </xf>
    <xf numFmtId="182" fontId="120" fillId="0" borderId="0" xfId="0" applyNumberFormat="1" applyFont="1" applyFill="1" applyBorder="1" applyAlignment="1" applyProtection="1">
      <alignment horizontal="center" vertical="center"/>
      <protection locked="0"/>
    </xf>
    <xf numFmtId="176" fontId="120" fillId="0" borderId="0" xfId="0" applyNumberFormat="1" applyFont="1" applyFill="1" applyBorder="1" applyAlignment="1" applyProtection="1">
      <alignment horizontal="center" vertical="center"/>
      <protection locked="0"/>
    </xf>
    <xf numFmtId="176" fontId="131" fillId="0" borderId="0" xfId="0" applyNumberFormat="1" applyFont="1" applyFill="1" applyBorder="1" applyAlignment="1" applyProtection="1">
      <alignment vertical="center"/>
      <protection locked="0"/>
    </xf>
    <xf numFmtId="0" fontId="120" fillId="0" borderId="0" xfId="0" applyFont="1" applyFill="1" applyBorder="1" applyAlignment="1">
      <alignment horizontal="right" vertical="top"/>
    </xf>
    <xf numFmtId="0" fontId="122" fillId="0" borderId="91" xfId="0" applyFont="1" applyFill="1" applyBorder="1" applyAlignment="1">
      <alignment vertical="center" shrinkToFit="1"/>
    </xf>
    <xf numFmtId="0" fontId="122" fillId="0" borderId="13" xfId="0" applyFont="1" applyBorder="1" applyAlignment="1" applyProtection="1">
      <alignment horizontal="center" vertical="center" wrapText="1"/>
      <protection locked="0"/>
    </xf>
    <xf numFmtId="176" fontId="124" fillId="34" borderId="17" xfId="0" applyNumberFormat="1" applyFont="1" applyFill="1" applyBorder="1" applyAlignment="1" applyProtection="1">
      <alignment horizontal="right" vertical="center" shrinkToFit="1"/>
      <protection/>
    </xf>
    <xf numFmtId="0" fontId="124" fillId="38" borderId="23" xfId="0" applyFont="1" applyFill="1" applyBorder="1" applyAlignment="1" applyProtection="1">
      <alignment horizontal="center" vertical="center"/>
      <protection locked="0"/>
    </xf>
    <xf numFmtId="176" fontId="124" fillId="40" borderId="17" xfId="0" applyNumberFormat="1" applyFont="1" applyFill="1" applyBorder="1" applyAlignment="1" applyProtection="1">
      <alignment horizontal="right" vertical="center" shrinkToFit="1"/>
      <protection/>
    </xf>
    <xf numFmtId="176" fontId="124" fillId="0" borderId="92" xfId="0" applyNumberFormat="1" applyFont="1" applyBorder="1" applyAlignment="1" applyProtection="1">
      <alignment horizontal="right" vertical="center" wrapText="1"/>
      <protection locked="0"/>
    </xf>
    <xf numFmtId="0" fontId="122" fillId="0" borderId="0" xfId="0" applyFont="1" applyFill="1" applyBorder="1" applyAlignment="1">
      <alignment horizontal="left" vertical="center" wrapText="1"/>
    </xf>
    <xf numFmtId="0" fontId="144" fillId="0" borderId="0" xfId="0" applyFont="1" applyFill="1" applyBorder="1" applyAlignment="1">
      <alignment vertical="center"/>
    </xf>
    <xf numFmtId="0" fontId="120" fillId="0" borderId="14" xfId="0" applyFont="1" applyFill="1" applyBorder="1" applyAlignment="1">
      <alignment vertical="center"/>
    </xf>
    <xf numFmtId="0" fontId="120" fillId="0" borderId="15" xfId="0" applyFont="1" applyBorder="1" applyAlignment="1">
      <alignment vertical="center"/>
    </xf>
    <xf numFmtId="0" fontId="120" fillId="0" borderId="60" xfId="0" applyFont="1" applyFill="1" applyBorder="1" applyAlignment="1">
      <alignment vertical="center"/>
    </xf>
    <xf numFmtId="0" fontId="145" fillId="34" borderId="10" xfId="0" applyFont="1" applyFill="1" applyBorder="1" applyAlignment="1">
      <alignment horizontal="center" vertical="center"/>
    </xf>
    <xf numFmtId="0" fontId="145" fillId="35" borderId="10" xfId="0" applyFont="1" applyFill="1" applyBorder="1" applyAlignment="1">
      <alignment horizontal="center" vertical="center"/>
    </xf>
    <xf numFmtId="0" fontId="145" fillId="28" borderId="10" xfId="0" applyFont="1" applyFill="1" applyBorder="1" applyAlignment="1">
      <alignment horizontal="center" vertical="center"/>
    </xf>
    <xf numFmtId="0" fontId="120" fillId="0" borderId="54" xfId="0" applyFont="1" applyFill="1" applyBorder="1" applyAlignment="1">
      <alignment vertical="center"/>
    </xf>
    <xf numFmtId="0" fontId="124" fillId="0" borderId="0" xfId="0" applyFont="1" applyFill="1" applyBorder="1" applyAlignment="1" applyProtection="1">
      <alignment horizontal="right" vertical="center"/>
      <protection locked="0"/>
    </xf>
    <xf numFmtId="0" fontId="146" fillId="0" borderId="16" xfId="0" applyFont="1" applyBorder="1" applyAlignment="1">
      <alignment horizontal="center" vertical="center" wrapText="1"/>
    </xf>
    <xf numFmtId="0" fontId="112" fillId="0" borderId="16" xfId="0" applyFont="1" applyBorder="1" applyAlignment="1">
      <alignment vertical="center" wrapText="1"/>
    </xf>
    <xf numFmtId="0" fontId="112" fillId="0" borderId="0" xfId="0" applyFont="1" applyAlignment="1">
      <alignment horizontal="center" vertical="top"/>
    </xf>
    <xf numFmtId="0" fontId="112" fillId="0" borderId="0" xfId="0" applyFont="1" applyAlignment="1">
      <alignment vertical="top"/>
    </xf>
    <xf numFmtId="0" fontId="124" fillId="0" borderId="44" xfId="0" applyFont="1" applyFill="1" applyBorder="1" applyAlignment="1">
      <alignment vertical="center" wrapText="1"/>
    </xf>
    <xf numFmtId="0" fontId="124" fillId="33" borderId="45" xfId="0" applyFont="1" applyFill="1" applyBorder="1" applyAlignment="1">
      <alignment vertical="center" wrapText="1"/>
    </xf>
    <xf numFmtId="0" fontId="122" fillId="33" borderId="45" xfId="0" applyFont="1" applyFill="1" applyBorder="1" applyAlignment="1">
      <alignment vertical="center"/>
    </xf>
    <xf numFmtId="0" fontId="124" fillId="33" borderId="93" xfId="0" applyFont="1" applyFill="1" applyBorder="1" applyAlignment="1">
      <alignment vertical="center" wrapText="1"/>
    </xf>
    <xf numFmtId="0" fontId="122" fillId="33" borderId="94" xfId="0" applyFont="1" applyFill="1" applyBorder="1" applyAlignment="1">
      <alignment horizontal="center" vertical="center" wrapText="1"/>
    </xf>
    <xf numFmtId="0" fontId="122" fillId="33" borderId="95" xfId="0" applyFont="1" applyFill="1" applyBorder="1" applyAlignment="1">
      <alignment horizontal="center" vertical="center" wrapText="1"/>
    </xf>
    <xf numFmtId="0" fontId="122" fillId="33" borderId="96" xfId="0" applyFont="1" applyFill="1" applyBorder="1" applyAlignment="1">
      <alignment horizontal="center" vertical="center" wrapText="1"/>
    </xf>
    <xf numFmtId="0" fontId="122" fillId="33" borderId="97" xfId="0" applyFont="1" applyFill="1" applyBorder="1" applyAlignment="1">
      <alignment horizontal="center" vertical="center" wrapText="1"/>
    </xf>
    <xf numFmtId="0" fontId="122" fillId="33" borderId="98" xfId="0" applyFont="1" applyFill="1" applyBorder="1" applyAlignment="1">
      <alignment horizontal="center" vertical="center" wrapText="1"/>
    </xf>
    <xf numFmtId="0" fontId="122" fillId="33" borderId="99" xfId="0" applyFont="1" applyFill="1" applyBorder="1" applyAlignment="1">
      <alignment horizontal="center" vertical="center" wrapText="1"/>
    </xf>
    <xf numFmtId="0" fontId="122" fillId="33" borderId="100" xfId="0" applyFont="1" applyFill="1" applyBorder="1" applyAlignment="1">
      <alignment horizontal="center" vertical="center" wrapText="1"/>
    </xf>
    <xf numFmtId="0" fontId="120" fillId="0" borderId="0" xfId="0" applyFont="1" applyAlignment="1">
      <alignment horizontal="left" vertical="center"/>
    </xf>
    <xf numFmtId="176" fontId="20" fillId="0" borderId="0" xfId="0" applyNumberFormat="1" applyFont="1" applyFill="1" applyAlignment="1">
      <alignment vertical="center"/>
    </xf>
    <xf numFmtId="176" fontId="20" fillId="0" borderId="93" xfId="0" applyNumberFormat="1" applyFont="1" applyBorder="1" applyAlignment="1">
      <alignment vertical="center"/>
    </xf>
    <xf numFmtId="176" fontId="20" fillId="0" borderId="28" xfId="0" applyNumberFormat="1" applyFont="1" applyFill="1" applyBorder="1" applyAlignment="1">
      <alignment vertical="center"/>
    </xf>
    <xf numFmtId="176" fontId="20" fillId="0" borderId="28" xfId="0" applyNumberFormat="1" applyFont="1" applyBorder="1" applyAlignment="1">
      <alignment vertical="center"/>
    </xf>
    <xf numFmtId="176" fontId="20" fillId="38" borderId="79" xfId="0" applyNumberFormat="1" applyFont="1" applyFill="1" applyBorder="1" applyAlignment="1">
      <alignment vertical="center"/>
    </xf>
    <xf numFmtId="176" fontId="20" fillId="38" borderId="60" xfId="0" applyNumberFormat="1" applyFont="1" applyFill="1" applyBorder="1" applyAlignment="1">
      <alignment vertical="center"/>
    </xf>
    <xf numFmtId="176" fontId="20" fillId="38" borderId="77" xfId="0" applyNumberFormat="1" applyFont="1" applyFill="1" applyBorder="1" applyAlignment="1">
      <alignment vertical="center"/>
    </xf>
    <xf numFmtId="176" fontId="20" fillId="38" borderId="41" xfId="0" applyNumberFormat="1" applyFont="1" applyFill="1" applyBorder="1" applyAlignment="1">
      <alignment vertical="center"/>
    </xf>
    <xf numFmtId="176" fontId="20" fillId="0" borderId="27" xfId="0" applyNumberFormat="1" applyFont="1" applyFill="1" applyBorder="1" applyAlignment="1">
      <alignment vertical="center"/>
    </xf>
    <xf numFmtId="0" fontId="124" fillId="38" borderId="17" xfId="0" applyNumberFormat="1" applyFont="1" applyFill="1" applyBorder="1" applyAlignment="1" applyProtection="1">
      <alignment vertical="center" wrapText="1" shrinkToFit="1"/>
      <protection locked="0"/>
    </xf>
    <xf numFmtId="0" fontId="124" fillId="38" borderId="13" xfId="0" applyNumberFormat="1" applyFont="1" applyFill="1" applyBorder="1" applyAlignment="1" applyProtection="1">
      <alignment vertical="center" wrapText="1" shrinkToFit="1"/>
      <protection locked="0"/>
    </xf>
    <xf numFmtId="0" fontId="124" fillId="0" borderId="0" xfId="0" applyFont="1" applyFill="1" applyBorder="1" applyAlignment="1" applyProtection="1">
      <alignment horizontal="left" vertical="center" wrapText="1"/>
      <protection locked="0"/>
    </xf>
    <xf numFmtId="0" fontId="124" fillId="34" borderId="17" xfId="0" applyFont="1" applyFill="1" applyBorder="1" applyAlignment="1" applyProtection="1">
      <alignment horizontal="right" vertical="center"/>
      <protection locked="0"/>
    </xf>
    <xf numFmtId="0" fontId="124" fillId="40" borderId="17" xfId="0" applyFont="1" applyFill="1" applyBorder="1" applyAlignment="1" applyProtection="1">
      <alignment horizontal="right" vertical="center"/>
      <protection locked="0"/>
    </xf>
    <xf numFmtId="181" fontId="124" fillId="40" borderId="17" xfId="0" applyNumberFormat="1" applyFont="1" applyFill="1" applyBorder="1" applyAlignment="1">
      <alignment horizontal="right" vertical="center" shrinkToFit="1"/>
    </xf>
    <xf numFmtId="0" fontId="124" fillId="38" borderId="17" xfId="0" applyNumberFormat="1" applyFont="1" applyFill="1" applyBorder="1" applyAlignment="1" applyProtection="1">
      <alignment vertical="center" wrapText="1"/>
      <protection locked="0"/>
    </xf>
    <xf numFmtId="0" fontId="124" fillId="38" borderId="13" xfId="0" applyNumberFormat="1" applyFont="1" applyFill="1" applyBorder="1" applyAlignment="1" applyProtection="1">
      <alignment vertical="center" wrapText="1"/>
      <protection locked="0"/>
    </xf>
    <xf numFmtId="0" fontId="147" fillId="28" borderId="32" xfId="0" applyFont="1" applyFill="1" applyBorder="1" applyAlignment="1">
      <alignment vertical="center"/>
    </xf>
    <xf numFmtId="0" fontId="147" fillId="34" borderId="32" xfId="0" applyFont="1" applyFill="1" applyBorder="1" applyAlignment="1">
      <alignment vertical="center"/>
    </xf>
    <xf numFmtId="0" fontId="124" fillId="0" borderId="0" xfId="0" applyFont="1" applyAlignment="1" applyProtection="1">
      <alignment horizontal="right" vertical="center"/>
      <protection locked="0"/>
    </xf>
    <xf numFmtId="0" fontId="124" fillId="0" borderId="17" xfId="0" applyFont="1" applyFill="1" applyBorder="1" applyAlignment="1" applyProtection="1">
      <alignment horizontal="right" vertical="center"/>
      <protection locked="0"/>
    </xf>
    <xf numFmtId="176" fontId="124" fillId="0" borderId="17" xfId="0" applyNumberFormat="1" applyFont="1" applyFill="1" applyBorder="1" applyAlignment="1" applyProtection="1">
      <alignment horizontal="right" vertical="center" shrinkToFit="1"/>
      <protection/>
    </xf>
    <xf numFmtId="176" fontId="124" fillId="0" borderId="39" xfId="0" applyNumberFormat="1" applyFont="1" applyFill="1" applyBorder="1" applyAlignment="1" applyProtection="1">
      <alignment horizontal="right" vertical="center" shrinkToFit="1"/>
      <protection/>
    </xf>
    <xf numFmtId="183" fontId="124" fillId="0" borderId="39" xfId="0" applyNumberFormat="1" applyFont="1" applyFill="1" applyBorder="1" applyAlignment="1" applyProtection="1">
      <alignment horizontal="right" vertical="center" shrinkToFit="1"/>
      <protection/>
    </xf>
    <xf numFmtId="179" fontId="124" fillId="0" borderId="39" xfId="0" applyNumberFormat="1" applyFont="1" applyFill="1" applyBorder="1" applyAlignment="1" applyProtection="1">
      <alignment horizontal="right" vertical="center" shrinkToFit="1"/>
      <protection/>
    </xf>
    <xf numFmtId="181" fontId="124" fillId="0" borderId="17" xfId="0" applyNumberFormat="1" applyFont="1" applyFill="1" applyBorder="1" applyAlignment="1">
      <alignment horizontal="right" vertical="center" shrinkToFit="1"/>
    </xf>
    <xf numFmtId="0" fontId="124" fillId="0" borderId="13" xfId="0" applyFont="1" applyFill="1" applyBorder="1" applyAlignment="1" applyProtection="1">
      <alignment horizontal="right" vertical="center"/>
      <protection locked="0"/>
    </xf>
    <xf numFmtId="176" fontId="124" fillId="0" borderId="13" xfId="0" applyNumberFormat="1" applyFont="1" applyFill="1" applyBorder="1" applyAlignment="1" applyProtection="1">
      <alignment horizontal="right" vertical="center" shrinkToFit="1"/>
      <protection/>
    </xf>
    <xf numFmtId="176" fontId="124" fillId="0" borderId="28" xfId="0" applyNumberFormat="1" applyFont="1" applyFill="1" applyBorder="1" applyAlignment="1" applyProtection="1">
      <alignment horizontal="right" vertical="center" shrinkToFit="1"/>
      <protection/>
    </xf>
    <xf numFmtId="183" fontId="124" fillId="0" borderId="28" xfId="0" applyNumberFormat="1" applyFont="1" applyFill="1" applyBorder="1" applyAlignment="1" applyProtection="1">
      <alignment horizontal="right" vertical="center" shrinkToFit="1"/>
      <protection/>
    </xf>
    <xf numFmtId="179" fontId="124" fillId="0" borderId="28" xfId="0" applyNumberFormat="1" applyFont="1" applyFill="1" applyBorder="1" applyAlignment="1" applyProtection="1">
      <alignment horizontal="right" vertical="center" shrinkToFit="1"/>
      <protection/>
    </xf>
    <xf numFmtId="181" fontId="124" fillId="0" borderId="13" xfId="0" applyNumberFormat="1" applyFont="1" applyFill="1" applyBorder="1" applyAlignment="1">
      <alignment horizontal="right" vertical="center" shrinkToFit="1"/>
    </xf>
    <xf numFmtId="38" fontId="20" fillId="0" borderId="13" xfId="50" applyFont="1" applyFill="1" applyBorder="1" applyAlignment="1">
      <alignment horizontal="right" vertical="center"/>
    </xf>
    <xf numFmtId="176" fontId="20" fillId="0" borderId="13" xfId="0" applyNumberFormat="1" applyFont="1" applyFill="1" applyBorder="1" applyAlignment="1">
      <alignment horizontal="right" vertical="center"/>
    </xf>
    <xf numFmtId="0" fontId="124" fillId="0" borderId="23" xfId="0" applyNumberFormat="1" applyFont="1" applyFill="1" applyBorder="1" applyAlignment="1" applyProtection="1">
      <alignment horizontal="center" vertical="center"/>
      <protection locked="0"/>
    </xf>
    <xf numFmtId="0" fontId="124" fillId="0" borderId="101" xfId="0" applyFont="1" applyFill="1" applyBorder="1" applyAlignment="1">
      <alignment horizontal="center" vertical="center"/>
    </xf>
    <xf numFmtId="0" fontId="124" fillId="0" borderId="102" xfId="0" applyFont="1" applyFill="1" applyBorder="1" applyAlignment="1">
      <alignment horizontal="center" vertical="center"/>
    </xf>
    <xf numFmtId="0" fontId="124" fillId="0" borderId="102" xfId="0" applyFont="1" applyFill="1" applyBorder="1" applyAlignment="1" applyProtection="1">
      <alignment horizontal="center" vertical="center"/>
      <protection locked="0"/>
    </xf>
    <xf numFmtId="0" fontId="124" fillId="38" borderId="103" xfId="0" applyNumberFormat="1" applyFont="1" applyFill="1" applyBorder="1" applyAlignment="1" applyProtection="1">
      <alignment vertical="center"/>
      <protection locked="0"/>
    </xf>
    <xf numFmtId="0" fontId="124" fillId="38" borderId="104" xfId="0" applyNumberFormat="1" applyFont="1" applyFill="1" applyBorder="1" applyAlignment="1" applyProtection="1">
      <alignment vertical="center"/>
      <protection locked="0"/>
    </xf>
    <xf numFmtId="0" fontId="124" fillId="38" borderId="23" xfId="0" applyNumberFormat="1" applyFont="1" applyFill="1" applyBorder="1" applyAlignment="1" applyProtection="1">
      <alignment vertical="center" wrapText="1"/>
      <protection locked="0"/>
    </xf>
    <xf numFmtId="0" fontId="124" fillId="38" borderId="18" xfId="0" applyNumberFormat="1" applyFont="1" applyFill="1" applyBorder="1" applyAlignment="1" applyProtection="1">
      <alignment vertical="center" wrapText="1"/>
      <protection locked="0"/>
    </xf>
    <xf numFmtId="0" fontId="124" fillId="38" borderId="23" xfId="0" applyNumberFormat="1" applyFont="1" applyFill="1" applyBorder="1" applyAlignment="1" applyProtection="1">
      <alignment vertical="center" wrapText="1" shrinkToFit="1"/>
      <protection locked="0"/>
    </xf>
    <xf numFmtId="0" fontId="122" fillId="38" borderId="105" xfId="0" applyFont="1" applyFill="1" applyBorder="1" applyAlignment="1" applyProtection="1">
      <alignment horizontal="center" vertical="center" wrapText="1"/>
      <protection locked="0"/>
    </xf>
    <xf numFmtId="0" fontId="124" fillId="38" borderId="106" xfId="0" applyFont="1" applyFill="1" applyBorder="1" applyAlignment="1" applyProtection="1">
      <alignment horizontal="center" vertical="center" wrapText="1"/>
      <protection locked="0"/>
    </xf>
    <xf numFmtId="176" fontId="124" fillId="34" borderId="105" xfId="0" applyNumberFormat="1" applyFont="1" applyFill="1" applyBorder="1" applyAlignment="1" applyProtection="1">
      <alignment horizontal="right" vertical="center" shrinkToFit="1"/>
      <protection/>
    </xf>
    <xf numFmtId="176" fontId="124" fillId="40" borderId="105" xfId="0" applyNumberFormat="1" applyFont="1" applyFill="1" applyBorder="1" applyAlignment="1" applyProtection="1">
      <alignment horizontal="right" vertical="center" shrinkToFit="1"/>
      <protection/>
    </xf>
    <xf numFmtId="176" fontId="124" fillId="28" borderId="105" xfId="0" applyNumberFormat="1" applyFont="1" applyFill="1" applyBorder="1" applyAlignment="1" applyProtection="1">
      <alignment horizontal="right" vertical="center" shrinkToFit="1"/>
      <protection/>
    </xf>
    <xf numFmtId="38" fontId="20" fillId="28" borderId="18" xfId="50" applyFont="1" applyFill="1" applyBorder="1" applyAlignment="1">
      <alignment horizontal="right" vertical="center"/>
    </xf>
    <xf numFmtId="176" fontId="124" fillId="7" borderId="105" xfId="0" applyNumberFormat="1" applyFont="1" applyFill="1" applyBorder="1" applyAlignment="1" applyProtection="1">
      <alignment horizontal="right" vertical="center" shrinkToFit="1"/>
      <protection/>
    </xf>
    <xf numFmtId="176" fontId="20" fillId="28" borderId="105" xfId="0" applyNumberFormat="1" applyFont="1" applyFill="1" applyBorder="1" applyAlignment="1">
      <alignment horizontal="right" vertical="center"/>
    </xf>
    <xf numFmtId="38" fontId="20" fillId="38" borderId="105" xfId="50" applyFont="1" applyFill="1" applyBorder="1" applyAlignment="1">
      <alignment horizontal="right" vertical="center"/>
    </xf>
    <xf numFmtId="0" fontId="112" fillId="33" borderId="85" xfId="0" applyFont="1" applyFill="1" applyBorder="1" applyAlignment="1">
      <alignment vertical="center"/>
    </xf>
    <xf numFmtId="0" fontId="112" fillId="33" borderId="13" xfId="0" applyFont="1" applyFill="1" applyBorder="1" applyAlignment="1">
      <alignment vertical="center"/>
    </xf>
    <xf numFmtId="0" fontId="112" fillId="33" borderId="16" xfId="0" applyFont="1" applyFill="1" applyBorder="1" applyAlignment="1">
      <alignment vertical="center"/>
    </xf>
    <xf numFmtId="0" fontId="112" fillId="33" borderId="27" xfId="0" applyFont="1" applyFill="1" applyBorder="1" applyAlignment="1">
      <alignment vertical="center"/>
    </xf>
    <xf numFmtId="0" fontId="112" fillId="33" borderId="28" xfId="0" applyFont="1" applyFill="1" applyBorder="1" applyAlignment="1">
      <alignment vertical="center"/>
    </xf>
    <xf numFmtId="176" fontId="124" fillId="40" borderId="17" xfId="0" applyNumberFormat="1" applyFont="1" applyFill="1" applyBorder="1" applyAlignment="1">
      <alignment horizontal="right" vertical="center" shrinkToFit="1"/>
    </xf>
    <xf numFmtId="179" fontId="124" fillId="40" borderId="105" xfId="0" applyNumberFormat="1" applyFont="1" applyFill="1" applyBorder="1" applyAlignment="1" applyProtection="1">
      <alignment horizontal="right" vertical="center" shrinkToFit="1"/>
      <protection/>
    </xf>
    <xf numFmtId="176" fontId="124" fillId="38" borderId="105" xfId="0" applyNumberFormat="1" applyFont="1" applyFill="1" applyBorder="1" applyAlignment="1" applyProtection="1">
      <alignment horizontal="right" vertical="center" shrinkToFit="1"/>
      <protection/>
    </xf>
    <xf numFmtId="0" fontId="124" fillId="34" borderId="13" xfId="0" applyFont="1" applyFill="1" applyBorder="1" applyAlignment="1" applyProtection="1">
      <alignment horizontal="right" vertical="center"/>
      <protection locked="0"/>
    </xf>
    <xf numFmtId="176" fontId="124" fillId="34" borderId="13" xfId="0" applyNumberFormat="1" applyFont="1" applyFill="1" applyBorder="1" applyAlignment="1" applyProtection="1">
      <alignment horizontal="right" vertical="center" shrinkToFit="1"/>
      <protection/>
    </xf>
    <xf numFmtId="176" fontId="124" fillId="40" borderId="13" xfId="0" applyNumberFormat="1" applyFont="1" applyFill="1" applyBorder="1" applyAlignment="1" applyProtection="1">
      <alignment horizontal="right" vertical="center" shrinkToFit="1"/>
      <protection/>
    </xf>
    <xf numFmtId="181" fontId="124" fillId="40" borderId="13" xfId="0" applyNumberFormat="1" applyFont="1" applyFill="1" applyBorder="1" applyAlignment="1">
      <alignment horizontal="right" vertical="center" shrinkToFit="1"/>
    </xf>
    <xf numFmtId="0" fontId="22" fillId="0" borderId="69" xfId="0" applyFont="1" applyFill="1" applyBorder="1" applyAlignment="1" applyProtection="1">
      <alignment horizontal="center" vertical="center" wrapText="1"/>
      <protection locked="0"/>
    </xf>
    <xf numFmtId="0" fontId="20" fillId="0" borderId="68" xfId="0" applyFont="1" applyBorder="1" applyAlignment="1" applyProtection="1">
      <alignment vertical="center"/>
      <protection locked="0"/>
    </xf>
    <xf numFmtId="176" fontId="20" fillId="0" borderId="66" xfId="0" applyNumberFormat="1" applyFont="1" applyBorder="1" applyAlignment="1" applyProtection="1">
      <alignment vertical="center" shrinkToFit="1"/>
      <protection/>
    </xf>
    <xf numFmtId="0" fontId="124" fillId="40" borderId="13" xfId="0" applyFont="1" applyFill="1" applyBorder="1" applyAlignment="1" applyProtection="1">
      <alignment horizontal="right" vertical="center"/>
      <protection locked="0"/>
    </xf>
    <xf numFmtId="0" fontId="148" fillId="0" borderId="107" xfId="0" applyFont="1" applyBorder="1" applyAlignment="1">
      <alignment horizontal="center" vertical="top" wrapText="1"/>
    </xf>
    <xf numFmtId="0" fontId="113" fillId="28" borderId="0" xfId="0" applyFont="1" applyFill="1" applyAlignment="1">
      <alignment horizontal="center" vertical="top" wrapText="1"/>
    </xf>
    <xf numFmtId="0" fontId="113" fillId="28" borderId="0" xfId="0" applyFont="1" applyFill="1" applyAlignment="1">
      <alignment horizontal="center" vertical="top" wrapText="1"/>
    </xf>
    <xf numFmtId="0" fontId="113" fillId="0" borderId="45" xfId="0" applyFont="1" applyBorder="1" applyAlignment="1">
      <alignment horizontal="left" vertical="top" wrapText="1"/>
    </xf>
    <xf numFmtId="0" fontId="149" fillId="0" borderId="0" xfId="0" applyFont="1" applyAlignment="1">
      <alignment horizontal="left" vertical="center" wrapText="1"/>
    </xf>
    <xf numFmtId="0" fontId="134" fillId="0" borderId="0" xfId="0" applyFont="1" applyAlignment="1">
      <alignment horizontal="left" vertical="top" wrapText="1"/>
    </xf>
    <xf numFmtId="0" fontId="134" fillId="0" borderId="0" xfId="0" applyFont="1" applyAlignment="1">
      <alignment horizontal="left" vertical="top"/>
    </xf>
    <xf numFmtId="0" fontId="132" fillId="0" borderId="0" xfId="0" applyFont="1" applyAlignment="1">
      <alignment horizontal="left" vertical="top" wrapText="1"/>
    </xf>
    <xf numFmtId="0" fontId="112" fillId="0" borderId="13" xfId="0" applyFont="1" applyBorder="1" applyAlignment="1">
      <alignment horizontal="center" vertical="center"/>
    </xf>
    <xf numFmtId="0" fontId="112" fillId="0" borderId="17" xfId="0" applyFont="1" applyBorder="1" applyAlignment="1">
      <alignment horizontal="center" vertical="center"/>
    </xf>
    <xf numFmtId="0" fontId="112" fillId="0" borderId="90" xfId="0" applyFont="1" applyBorder="1" applyAlignment="1">
      <alignment horizontal="center" vertical="center"/>
    </xf>
    <xf numFmtId="0" fontId="112" fillId="33" borderId="13" xfId="0" applyFont="1" applyFill="1" applyBorder="1" applyAlignment="1">
      <alignment vertical="center"/>
    </xf>
    <xf numFmtId="0" fontId="0" fillId="0" borderId="0" xfId="0" applyAlignment="1">
      <alignment horizontal="left" vertical="top" wrapText="1"/>
    </xf>
    <xf numFmtId="0" fontId="112" fillId="33" borderId="90" xfId="0" applyFont="1" applyFill="1" applyBorder="1" applyAlignment="1">
      <alignment vertical="center"/>
    </xf>
    <xf numFmtId="0" fontId="112" fillId="33" borderId="13" xfId="0" applyFont="1" applyFill="1" applyBorder="1" applyAlignment="1">
      <alignment vertical="center"/>
    </xf>
    <xf numFmtId="0" fontId="112" fillId="33" borderId="16" xfId="0" applyFont="1" applyFill="1" applyBorder="1" applyAlignment="1">
      <alignment vertical="center"/>
    </xf>
    <xf numFmtId="0" fontId="112" fillId="33" borderId="27" xfId="0" applyFont="1" applyFill="1" applyBorder="1" applyAlignment="1">
      <alignment vertical="center"/>
    </xf>
    <xf numFmtId="0" fontId="112" fillId="33" borderId="28" xfId="0" applyFont="1" applyFill="1" applyBorder="1" applyAlignment="1">
      <alignment vertical="center"/>
    </xf>
    <xf numFmtId="0" fontId="112" fillId="33" borderId="16" xfId="0" applyFont="1" applyFill="1" applyBorder="1" applyAlignment="1">
      <alignment vertical="center"/>
    </xf>
    <xf numFmtId="0" fontId="112" fillId="33" borderId="27" xfId="0" applyFont="1" applyFill="1" applyBorder="1" applyAlignment="1">
      <alignment vertical="center"/>
    </xf>
    <xf numFmtId="0" fontId="112" fillId="33" borderId="28" xfId="0" applyFont="1" applyFill="1" applyBorder="1" applyAlignment="1">
      <alignment vertical="center"/>
    </xf>
    <xf numFmtId="0" fontId="112" fillId="0" borderId="0" xfId="0" applyFont="1" applyAlignment="1">
      <alignment horizontal="left" vertical="top" wrapText="1"/>
    </xf>
    <xf numFmtId="0" fontId="112" fillId="0" borderId="17" xfId="0" applyFont="1" applyBorder="1" applyAlignment="1">
      <alignment horizontal="center" vertical="center" wrapText="1"/>
    </xf>
    <xf numFmtId="0" fontId="112" fillId="33" borderId="85" xfId="0" applyFont="1" applyFill="1" applyBorder="1" applyAlignment="1">
      <alignment vertical="center"/>
    </xf>
    <xf numFmtId="0" fontId="112" fillId="0" borderId="16" xfId="0" applyFont="1" applyBorder="1" applyAlignment="1">
      <alignment horizontal="center" vertical="center"/>
    </xf>
    <xf numFmtId="0" fontId="112" fillId="0" borderId="27" xfId="0" applyFont="1" applyBorder="1" applyAlignment="1">
      <alignment horizontal="center" vertical="center"/>
    </xf>
    <xf numFmtId="0" fontId="112" fillId="0" borderId="28" xfId="0" applyFont="1" applyBorder="1" applyAlignment="1">
      <alignment horizontal="center" vertical="center"/>
    </xf>
    <xf numFmtId="0" fontId="112" fillId="0" borderId="13" xfId="0" applyFont="1" applyBorder="1" applyAlignment="1">
      <alignment horizontal="left" vertical="center"/>
    </xf>
    <xf numFmtId="0" fontId="112" fillId="0" borderId="16" xfId="0" applyFont="1" applyBorder="1" applyAlignment="1">
      <alignment horizontal="left" vertical="center"/>
    </xf>
    <xf numFmtId="0" fontId="112" fillId="33" borderId="108" xfId="0" applyFont="1" applyFill="1" applyBorder="1" applyAlignment="1">
      <alignment horizontal="left" vertical="center"/>
    </xf>
    <xf numFmtId="0" fontId="112" fillId="33" borderId="18" xfId="0" applyFont="1" applyFill="1" applyBorder="1" applyAlignment="1">
      <alignment horizontal="left" vertical="center"/>
    </xf>
    <xf numFmtId="0" fontId="112" fillId="33" borderId="24" xfId="0" applyFont="1" applyFill="1" applyBorder="1" applyAlignment="1">
      <alignment horizontal="left" vertical="center"/>
    </xf>
    <xf numFmtId="0" fontId="112" fillId="33" borderId="86" xfId="0" applyFont="1" applyFill="1" applyBorder="1" applyAlignment="1">
      <alignment horizontal="left" vertical="center"/>
    </xf>
    <xf numFmtId="0" fontId="112" fillId="33" borderId="72" xfId="0" applyFont="1" applyFill="1" applyBorder="1" applyAlignment="1">
      <alignment horizontal="left" vertical="center"/>
    </xf>
    <xf numFmtId="0" fontId="112" fillId="33" borderId="13" xfId="0" applyFont="1" applyFill="1" applyBorder="1" applyAlignment="1">
      <alignment horizontal="left" vertical="center"/>
    </xf>
    <xf numFmtId="0" fontId="112" fillId="33" borderId="16" xfId="0" applyFont="1" applyFill="1" applyBorder="1" applyAlignment="1">
      <alignment horizontal="left" vertical="center"/>
    </xf>
    <xf numFmtId="0" fontId="112" fillId="33" borderId="69" xfId="0" applyFont="1" applyFill="1" applyBorder="1" applyAlignment="1">
      <alignment horizontal="left" vertical="center"/>
    </xf>
    <xf numFmtId="0" fontId="150" fillId="33" borderId="109" xfId="44" applyFont="1" applyFill="1" applyBorder="1" applyAlignment="1">
      <alignment horizontal="left" vertical="center"/>
    </xf>
    <xf numFmtId="0" fontId="112" fillId="33" borderId="90" xfId="0" applyFont="1" applyFill="1" applyBorder="1" applyAlignment="1">
      <alignment horizontal="left" vertical="center"/>
    </xf>
    <xf numFmtId="0" fontId="112" fillId="33" borderId="110" xfId="0" applyFont="1" applyFill="1" applyBorder="1" applyAlignment="1">
      <alignment horizontal="left" vertical="center"/>
    </xf>
    <xf numFmtId="0" fontId="112" fillId="33" borderId="66" xfId="0" applyFont="1" applyFill="1" applyBorder="1" applyAlignment="1">
      <alignment horizontal="left" vertical="center"/>
    </xf>
    <xf numFmtId="0" fontId="112" fillId="33" borderId="111" xfId="0" applyFont="1" applyFill="1" applyBorder="1" applyAlignment="1">
      <alignment horizontal="left" vertical="center"/>
    </xf>
    <xf numFmtId="0" fontId="112" fillId="33" borderId="17" xfId="0" applyFont="1" applyFill="1" applyBorder="1" applyAlignment="1">
      <alignment horizontal="left" vertical="center"/>
    </xf>
    <xf numFmtId="0" fontId="112" fillId="33" borderId="26" xfId="0" applyFont="1" applyFill="1" applyBorder="1" applyAlignment="1">
      <alignment horizontal="left" vertical="center"/>
    </xf>
    <xf numFmtId="0" fontId="112" fillId="33" borderId="92" xfId="0" applyFont="1" applyFill="1" applyBorder="1" applyAlignment="1">
      <alignment horizontal="left" vertical="center"/>
    </xf>
    <xf numFmtId="0" fontId="112" fillId="0" borderId="17" xfId="0" applyFont="1" applyBorder="1" applyAlignment="1">
      <alignment vertical="center" wrapText="1" shrinkToFit="1"/>
    </xf>
    <xf numFmtId="0" fontId="112" fillId="0" borderId="18" xfId="0" applyFont="1" applyBorder="1" applyAlignment="1">
      <alignment vertical="center" wrapText="1" shrinkToFit="1"/>
    </xf>
    <xf numFmtId="0" fontId="112" fillId="0" borderId="13" xfId="0" applyFont="1" applyBorder="1" applyAlignment="1">
      <alignment vertical="center"/>
    </xf>
    <xf numFmtId="0" fontId="112" fillId="33" borderId="112" xfId="0" applyFont="1" applyFill="1" applyBorder="1" applyAlignment="1">
      <alignment horizontal="left" vertical="center"/>
    </xf>
    <xf numFmtId="0" fontId="112" fillId="33" borderId="113" xfId="0" applyFont="1" applyFill="1" applyBorder="1" applyAlignment="1">
      <alignment horizontal="left" vertical="center"/>
    </xf>
    <xf numFmtId="0" fontId="112" fillId="33" borderId="114" xfId="0" applyFont="1" applyFill="1" applyBorder="1" applyAlignment="1">
      <alignment horizontal="left" vertical="center"/>
    </xf>
    <xf numFmtId="0" fontId="112" fillId="33" borderId="115" xfId="0" applyFont="1" applyFill="1" applyBorder="1" applyAlignment="1">
      <alignment horizontal="left" vertical="center"/>
    </xf>
    <xf numFmtId="0" fontId="112" fillId="33" borderId="85" xfId="0" applyFont="1" applyFill="1" applyBorder="1" applyAlignment="1">
      <alignment horizontal="left" vertical="center"/>
    </xf>
    <xf numFmtId="0" fontId="112" fillId="33" borderId="116" xfId="0" applyFont="1" applyFill="1" applyBorder="1" applyAlignment="1">
      <alignment horizontal="left" vertical="center"/>
    </xf>
    <xf numFmtId="0" fontId="112" fillId="33" borderId="81" xfId="0" applyFont="1" applyFill="1" applyBorder="1" applyAlignment="1">
      <alignment horizontal="left" vertical="center"/>
    </xf>
    <xf numFmtId="38" fontId="139" fillId="38" borderId="117" xfId="50" applyFont="1" applyFill="1" applyBorder="1" applyAlignment="1">
      <alignment horizontal="center" vertical="center" shrinkToFit="1"/>
    </xf>
    <xf numFmtId="38" fontId="139" fillId="38" borderId="45" xfId="50" applyFont="1" applyFill="1" applyBorder="1" applyAlignment="1">
      <alignment horizontal="center" vertical="center" shrinkToFit="1"/>
    </xf>
    <xf numFmtId="38" fontId="139" fillId="38" borderId="118" xfId="50" applyFont="1" applyFill="1" applyBorder="1" applyAlignment="1">
      <alignment horizontal="center" vertical="center" shrinkToFit="1"/>
    </xf>
    <xf numFmtId="2" fontId="139" fillId="0" borderId="45" xfId="0" applyNumberFormat="1" applyFont="1" applyBorder="1" applyAlignment="1">
      <alignment horizontal="center" vertical="center" shrinkToFit="1"/>
    </xf>
    <xf numFmtId="0" fontId="151" fillId="37" borderId="119" xfId="0" applyFont="1" applyFill="1" applyBorder="1" applyAlignment="1">
      <alignment horizontal="center" vertical="center"/>
    </xf>
    <xf numFmtId="0" fontId="151" fillId="37" borderId="71" xfId="0" applyFont="1" applyFill="1" applyBorder="1" applyAlignment="1">
      <alignment horizontal="center" vertical="center"/>
    </xf>
    <xf numFmtId="0" fontId="151" fillId="37" borderId="120" xfId="0" applyFont="1" applyFill="1" applyBorder="1" applyAlignment="1">
      <alignment horizontal="center" vertical="center"/>
    </xf>
    <xf numFmtId="0" fontId="120" fillId="0" borderId="27" xfId="0" applyFont="1" applyFill="1" applyBorder="1" applyAlignment="1">
      <alignment horizontal="left" vertical="center"/>
    </xf>
    <xf numFmtId="0" fontId="120" fillId="0" borderId="121" xfId="0" applyFont="1" applyFill="1" applyBorder="1" applyAlignment="1">
      <alignment horizontal="left" vertical="center"/>
    </xf>
    <xf numFmtId="0" fontId="120" fillId="28" borderId="14" xfId="0" applyFont="1" applyFill="1" applyBorder="1" applyAlignment="1" applyProtection="1">
      <alignment horizontal="center" vertical="center"/>
      <protection locked="0"/>
    </xf>
    <xf numFmtId="0" fontId="120" fillId="0" borderId="14" xfId="0" applyFont="1" applyFill="1" applyBorder="1" applyAlignment="1">
      <alignment horizontal="center" vertical="center"/>
    </xf>
    <xf numFmtId="0" fontId="139" fillId="0" borderId="26" xfId="0" applyFont="1" applyFill="1" applyBorder="1" applyAlignment="1">
      <alignment horizontal="left" vertical="center" wrapText="1"/>
    </xf>
    <xf numFmtId="0" fontId="139" fillId="0" borderId="37" xfId="0" applyFont="1" applyFill="1" applyBorder="1" applyAlignment="1">
      <alignment horizontal="left" vertical="center" wrapText="1"/>
    </xf>
    <xf numFmtId="0" fontId="139" fillId="0" borderId="122" xfId="0" applyFont="1" applyFill="1" applyBorder="1" applyAlignment="1">
      <alignment horizontal="left" vertical="center" wrapText="1"/>
    </xf>
    <xf numFmtId="49" fontId="124" fillId="0" borderId="16" xfId="0" applyNumberFormat="1" applyFont="1" applyFill="1" applyBorder="1" applyAlignment="1">
      <alignment horizontal="center" vertical="center" wrapText="1"/>
    </xf>
    <xf numFmtId="49" fontId="124" fillId="0" borderId="27" xfId="0" applyNumberFormat="1" applyFont="1" applyFill="1" applyBorder="1" applyAlignment="1">
      <alignment horizontal="center" vertical="center" wrapText="1"/>
    </xf>
    <xf numFmtId="49" fontId="124" fillId="0" borderId="28" xfId="0" applyNumberFormat="1" applyFont="1" applyFill="1" applyBorder="1" applyAlignment="1">
      <alignment horizontal="center" vertical="center" wrapText="1"/>
    </xf>
    <xf numFmtId="0" fontId="122" fillId="0" borderId="0" xfId="0" applyFont="1" applyFill="1" applyBorder="1" applyAlignment="1">
      <alignment vertical="center" wrapText="1"/>
    </xf>
    <xf numFmtId="0" fontId="122" fillId="38" borderId="32" xfId="0" applyFont="1" applyFill="1" applyBorder="1" applyAlignment="1">
      <alignment horizontal="left" vertical="center" wrapText="1"/>
    </xf>
    <xf numFmtId="0" fontId="122" fillId="38" borderId="43" xfId="0" applyFont="1" applyFill="1" applyBorder="1" applyAlignment="1">
      <alignment horizontal="left" vertical="center" wrapText="1"/>
    </xf>
    <xf numFmtId="0" fontId="51" fillId="0" borderId="29" xfId="0" applyFont="1" applyBorder="1" applyAlignment="1">
      <alignment horizontal="left" vertical="center"/>
    </xf>
    <xf numFmtId="0" fontId="51" fillId="0" borderId="30" xfId="0" applyFont="1" applyBorder="1" applyAlignment="1">
      <alignment horizontal="left" vertical="center"/>
    </xf>
    <xf numFmtId="0" fontId="51" fillId="0" borderId="53" xfId="0" applyFont="1" applyBorder="1" applyAlignment="1">
      <alignment horizontal="left" vertical="center"/>
    </xf>
    <xf numFmtId="0" fontId="51" fillId="0" borderId="34" xfId="0" applyFont="1" applyBorder="1" applyAlignment="1">
      <alignment horizontal="left" vertical="center"/>
    </xf>
    <xf numFmtId="0" fontId="51" fillId="0" borderId="35" xfId="0" applyFont="1" applyBorder="1" applyAlignment="1">
      <alignment horizontal="left" vertical="center"/>
    </xf>
    <xf numFmtId="0" fontId="51" fillId="0" borderId="36" xfId="0" applyFont="1" applyBorder="1" applyAlignment="1">
      <alignment horizontal="left" vertical="center"/>
    </xf>
    <xf numFmtId="176" fontId="22" fillId="38" borderId="123" xfId="0" applyNumberFormat="1" applyFont="1" applyFill="1" applyBorder="1" applyAlignment="1">
      <alignment horizontal="right" vertical="center"/>
    </xf>
    <xf numFmtId="176" fontId="22" fillId="38" borderId="124" xfId="0" applyNumberFormat="1" applyFont="1" applyFill="1" applyBorder="1" applyAlignment="1">
      <alignment horizontal="right" vertical="center"/>
    </xf>
    <xf numFmtId="176" fontId="22" fillId="38" borderId="125" xfId="0" applyNumberFormat="1" applyFont="1" applyFill="1" applyBorder="1" applyAlignment="1">
      <alignment horizontal="right" vertical="center"/>
    </xf>
    <xf numFmtId="0" fontId="17" fillId="0" borderId="26" xfId="0" applyFont="1" applyFill="1" applyBorder="1" applyAlignment="1">
      <alignment horizontal="center" vertical="center"/>
    </xf>
    <xf numFmtId="0" fontId="17" fillId="0" borderId="39" xfId="0" applyFont="1" applyFill="1" applyBorder="1" applyAlignment="1">
      <alignment horizontal="center" vertical="center"/>
    </xf>
    <xf numFmtId="182" fontId="17" fillId="0" borderId="110" xfId="0" applyNumberFormat="1" applyFont="1" applyFill="1" applyBorder="1" applyAlignment="1">
      <alignment horizontal="center" vertical="center"/>
    </xf>
    <xf numFmtId="182" fontId="17" fillId="0" borderId="39" xfId="0" applyNumberFormat="1" applyFont="1" applyFill="1" applyBorder="1" applyAlignment="1">
      <alignment horizontal="center" vertical="center"/>
    </xf>
    <xf numFmtId="0" fontId="122" fillId="38" borderId="126" xfId="0" applyFont="1" applyFill="1" applyBorder="1" applyAlignment="1">
      <alignment horizontal="left" vertical="center" wrapText="1"/>
    </xf>
    <xf numFmtId="0" fontId="124" fillId="0" borderId="26" xfId="0" applyFont="1" applyFill="1" applyBorder="1" applyAlignment="1">
      <alignment horizontal="left" vertical="center" wrapText="1"/>
    </xf>
    <xf numFmtId="0" fontId="124" fillId="0" borderId="37" xfId="0" applyFont="1" applyFill="1" applyBorder="1" applyAlignment="1">
      <alignment horizontal="left" vertical="center" wrapText="1"/>
    </xf>
    <xf numFmtId="0" fontId="124" fillId="0" borderId="127" xfId="0" applyFont="1" applyFill="1" applyBorder="1" applyAlignment="1">
      <alignment horizontal="left" vertical="center" wrapText="1"/>
    </xf>
    <xf numFmtId="0" fontId="124" fillId="0" borderId="76" xfId="0" applyFont="1" applyFill="1" applyBorder="1" applyAlignment="1">
      <alignment horizontal="left" vertical="center" wrapText="1"/>
    </xf>
    <xf numFmtId="0" fontId="124" fillId="0" borderId="0" xfId="0" applyFont="1" applyFill="1" applyBorder="1" applyAlignment="1">
      <alignment horizontal="left" vertical="center" wrapText="1"/>
    </xf>
    <xf numFmtId="0" fontId="124" fillId="0" borderId="54" xfId="0" applyFont="1" applyFill="1" applyBorder="1" applyAlignment="1">
      <alignment horizontal="left" vertical="center" wrapText="1"/>
    </xf>
    <xf numFmtId="0" fontId="124" fillId="0" borderId="24" xfId="0" applyFont="1" applyFill="1" applyBorder="1" applyAlignment="1">
      <alignment horizontal="left" vertical="center" wrapText="1"/>
    </xf>
    <xf numFmtId="0" fontId="124" fillId="0" borderId="45" xfId="0" applyFont="1" applyFill="1" applyBorder="1" applyAlignment="1">
      <alignment horizontal="left" vertical="center" wrapText="1"/>
    </xf>
    <xf numFmtId="0" fontId="124" fillId="0" borderId="128" xfId="0" applyFont="1" applyFill="1" applyBorder="1" applyAlignment="1">
      <alignment horizontal="left" vertical="center" wrapText="1"/>
    </xf>
    <xf numFmtId="0" fontId="122" fillId="38" borderId="32" xfId="0" applyFont="1" applyFill="1" applyBorder="1" applyAlignment="1">
      <alignment vertical="center" wrapText="1"/>
    </xf>
    <xf numFmtId="0" fontId="122" fillId="38" borderId="38" xfId="0" applyFont="1" applyFill="1" applyBorder="1" applyAlignment="1">
      <alignment vertical="center" wrapText="1"/>
    </xf>
    <xf numFmtId="38" fontId="139" fillId="38" borderId="22" xfId="0" applyNumberFormat="1" applyFont="1" applyFill="1" applyBorder="1" applyAlignment="1">
      <alignment horizontal="center" vertical="center" shrinkToFit="1"/>
    </xf>
    <xf numFmtId="38" fontId="139" fillId="38" borderId="14" xfId="0" applyNumberFormat="1" applyFont="1" applyFill="1" applyBorder="1" applyAlignment="1">
      <alignment horizontal="center" vertical="center" shrinkToFit="1"/>
    </xf>
    <xf numFmtId="38" fontId="139" fillId="38" borderId="15" xfId="0" applyNumberFormat="1" applyFont="1" applyFill="1" applyBorder="1" applyAlignment="1">
      <alignment horizontal="center" vertical="center" shrinkToFit="1"/>
    </xf>
    <xf numFmtId="0" fontId="122" fillId="0" borderId="0" xfId="0" applyFont="1" applyFill="1" applyBorder="1" applyAlignment="1">
      <alignment horizontal="left" vertical="top" wrapText="1"/>
    </xf>
    <xf numFmtId="0" fontId="120" fillId="0" borderId="22" xfId="0" applyFont="1" applyFill="1" applyBorder="1" applyAlignment="1">
      <alignment horizontal="center" vertical="center"/>
    </xf>
    <xf numFmtId="182" fontId="120" fillId="0" borderId="43" xfId="0" applyNumberFormat="1" applyFont="1" applyFill="1" applyBorder="1" applyAlignment="1" applyProtection="1">
      <alignment horizontal="center" vertical="center"/>
      <protection locked="0"/>
    </xf>
    <xf numFmtId="182" fontId="120" fillId="0" borderId="59" xfId="0" applyNumberFormat="1" applyFont="1" applyFill="1" applyBorder="1" applyAlignment="1" applyProtection="1">
      <alignment horizontal="center" vertical="center"/>
      <protection locked="0"/>
    </xf>
    <xf numFmtId="49" fontId="124" fillId="0" borderId="110" xfId="0" applyNumberFormat="1" applyFont="1" applyFill="1" applyBorder="1" applyAlignment="1">
      <alignment horizontal="center" vertical="center" wrapText="1"/>
    </xf>
    <xf numFmtId="49" fontId="124" fillId="0" borderId="129" xfId="0" applyNumberFormat="1" applyFont="1" applyFill="1" applyBorder="1" applyAlignment="1">
      <alignment horizontal="center" vertical="center" wrapText="1"/>
    </xf>
    <xf numFmtId="49" fontId="124" fillId="0" borderId="130" xfId="0" applyNumberFormat="1" applyFont="1" applyFill="1" applyBorder="1" applyAlignment="1">
      <alignment horizontal="center" vertical="center" wrapText="1"/>
    </xf>
    <xf numFmtId="0" fontId="139" fillId="0" borderId="111" xfId="0" applyFont="1" applyBorder="1" applyAlignment="1">
      <alignment horizontal="center" vertical="center" textRotation="255" shrinkToFit="1"/>
    </xf>
    <xf numFmtId="0" fontId="139" fillId="0" borderId="131" xfId="0" applyFont="1" applyBorder="1" applyAlignment="1">
      <alignment horizontal="center" vertical="center" textRotation="255" shrinkToFit="1"/>
    </xf>
    <xf numFmtId="0" fontId="139" fillId="0" borderId="108" xfId="0" applyFont="1" applyBorder="1" applyAlignment="1">
      <alignment horizontal="center" vertical="center" textRotation="255" shrinkToFit="1"/>
    </xf>
    <xf numFmtId="0" fontId="152" fillId="0" borderId="26" xfId="0" applyFont="1" applyFill="1" applyBorder="1" applyAlignment="1">
      <alignment horizontal="center" vertical="center" wrapText="1"/>
    </xf>
    <xf numFmtId="0" fontId="139" fillId="0" borderId="37" xfId="0" applyFont="1" applyFill="1" applyBorder="1" applyAlignment="1">
      <alignment horizontal="center" vertical="center"/>
    </xf>
    <xf numFmtId="0" fontId="139" fillId="0" borderId="24" xfId="0" applyFont="1" applyFill="1" applyBorder="1" applyAlignment="1">
      <alignment horizontal="center" vertical="center"/>
    </xf>
    <xf numFmtId="0" fontId="139" fillId="0" borderId="45" xfId="0" applyFont="1" applyFill="1" applyBorder="1" applyAlignment="1">
      <alignment horizontal="center" vertical="center"/>
    </xf>
    <xf numFmtId="0" fontId="139" fillId="0" borderId="44" xfId="0" applyFont="1" applyFill="1" applyBorder="1" applyAlignment="1">
      <alignment horizontal="center" vertical="center"/>
    </xf>
    <xf numFmtId="176" fontId="120" fillId="40" borderId="94" xfId="0" applyNumberFormat="1" applyFont="1" applyFill="1" applyBorder="1" applyAlignment="1" applyProtection="1">
      <alignment horizontal="center" vertical="center"/>
      <protection locked="0"/>
    </xf>
    <xf numFmtId="176" fontId="120" fillId="40" borderId="132" xfId="0" applyNumberFormat="1" applyFont="1" applyFill="1" applyBorder="1" applyAlignment="1" applyProtection="1">
      <alignment horizontal="center" vertical="center"/>
      <protection locked="0"/>
    </xf>
    <xf numFmtId="176" fontId="120" fillId="40" borderId="133" xfId="0" applyNumberFormat="1" applyFont="1" applyFill="1" applyBorder="1" applyAlignment="1" applyProtection="1">
      <alignment horizontal="center" vertical="center"/>
      <protection locked="0"/>
    </xf>
    <xf numFmtId="0" fontId="20" fillId="0" borderId="16" xfId="0" applyFont="1" applyFill="1" applyBorder="1" applyAlignment="1">
      <alignment horizontal="left" vertical="center" wrapText="1"/>
    </xf>
    <xf numFmtId="0" fontId="20" fillId="0" borderId="27" xfId="0" applyFont="1" applyFill="1" applyBorder="1" applyAlignment="1">
      <alignment horizontal="left" vertical="center" wrapText="1"/>
    </xf>
    <xf numFmtId="176" fontId="22" fillId="34" borderId="22" xfId="0" applyNumberFormat="1" applyFont="1" applyFill="1" applyBorder="1" applyAlignment="1">
      <alignment horizontal="right" vertical="center"/>
    </xf>
    <xf numFmtId="176" fontId="22" fillId="34" borderId="14" xfId="0" applyNumberFormat="1" applyFont="1" applyFill="1" applyBorder="1" applyAlignment="1">
      <alignment horizontal="right" vertical="center"/>
    </xf>
    <xf numFmtId="176" fontId="22" fillId="34" borderId="15" xfId="0" applyNumberFormat="1" applyFont="1" applyFill="1" applyBorder="1" applyAlignment="1">
      <alignment horizontal="right" vertical="center"/>
    </xf>
    <xf numFmtId="176" fontId="22" fillId="40" borderId="22" xfId="0" applyNumberFormat="1" applyFont="1" applyFill="1" applyBorder="1" applyAlignment="1">
      <alignment horizontal="right" vertical="center"/>
    </xf>
    <xf numFmtId="176" fontId="22" fillId="40" borderId="14" xfId="0" applyNumberFormat="1" applyFont="1" applyFill="1" applyBorder="1" applyAlignment="1">
      <alignment horizontal="right" vertical="center"/>
    </xf>
    <xf numFmtId="176" fontId="22" fillId="40" borderId="15" xfId="0" applyNumberFormat="1" applyFont="1" applyFill="1" applyBorder="1" applyAlignment="1">
      <alignment horizontal="right" vertical="center"/>
    </xf>
    <xf numFmtId="176" fontId="22" fillId="28" borderId="22" xfId="0" applyNumberFormat="1" applyFont="1" applyFill="1" applyBorder="1" applyAlignment="1">
      <alignment horizontal="right" vertical="center"/>
    </xf>
    <xf numFmtId="176" fontId="22" fillId="28" borderId="14" xfId="0" applyNumberFormat="1" applyFont="1" applyFill="1" applyBorder="1" applyAlignment="1">
      <alignment horizontal="right" vertical="center"/>
    </xf>
    <xf numFmtId="176" fontId="22" fillId="28" borderId="15" xfId="0" applyNumberFormat="1" applyFont="1" applyFill="1" applyBorder="1" applyAlignment="1">
      <alignment horizontal="right" vertical="center"/>
    </xf>
    <xf numFmtId="0" fontId="20" fillId="0" borderId="134" xfId="0" applyFont="1" applyFill="1" applyBorder="1" applyAlignment="1">
      <alignment horizontal="center" vertical="center"/>
    </xf>
    <xf numFmtId="176" fontId="22" fillId="38" borderId="40" xfId="0" applyNumberFormat="1" applyFont="1" applyFill="1" applyBorder="1" applyAlignment="1">
      <alignment horizontal="right" vertical="center"/>
    </xf>
    <xf numFmtId="176" fontId="22" fillId="38" borderId="32" xfId="0" applyNumberFormat="1" applyFont="1" applyFill="1" applyBorder="1" applyAlignment="1">
      <alignment horizontal="right" vertical="center"/>
    </xf>
    <xf numFmtId="176" fontId="22" fillId="38" borderId="78" xfId="0" applyNumberFormat="1" applyFont="1" applyFill="1" applyBorder="1" applyAlignment="1">
      <alignment horizontal="right" vertical="center"/>
    </xf>
    <xf numFmtId="176" fontId="22" fillId="38" borderId="135" xfId="0" applyNumberFormat="1" applyFont="1" applyFill="1" applyBorder="1" applyAlignment="1">
      <alignment horizontal="right" vertical="center"/>
    </xf>
    <xf numFmtId="176" fontId="22" fillId="38" borderId="51" xfId="0" applyNumberFormat="1" applyFont="1" applyFill="1" applyBorder="1" applyAlignment="1">
      <alignment horizontal="right" vertical="center"/>
    </xf>
    <xf numFmtId="176" fontId="22" fillId="38" borderId="52" xfId="0" applyNumberFormat="1" applyFont="1" applyFill="1" applyBorder="1" applyAlignment="1">
      <alignment horizontal="right" vertical="center"/>
    </xf>
    <xf numFmtId="176" fontId="120" fillId="38" borderId="40" xfId="0" applyNumberFormat="1" applyFont="1" applyFill="1" applyBorder="1" applyAlignment="1" applyProtection="1">
      <alignment vertical="center"/>
      <protection locked="0"/>
    </xf>
    <xf numFmtId="176" fontId="120" fillId="38" borderId="32" xfId="0" applyNumberFormat="1" applyFont="1" applyFill="1" applyBorder="1" applyAlignment="1" applyProtection="1">
      <alignment vertical="center"/>
      <protection locked="0"/>
    </xf>
    <xf numFmtId="0" fontId="124" fillId="39" borderId="16" xfId="0" applyFont="1" applyFill="1" applyBorder="1" applyAlignment="1">
      <alignment horizontal="center" vertical="center"/>
    </xf>
    <xf numFmtId="0" fontId="124" fillId="39" borderId="27" xfId="0" applyFont="1" applyFill="1" applyBorder="1" applyAlignment="1">
      <alignment horizontal="center" vertical="center"/>
    </xf>
    <xf numFmtId="0" fontId="124" fillId="39" borderId="28" xfId="0" applyFont="1" applyFill="1" applyBorder="1" applyAlignment="1">
      <alignment horizontal="center" vertical="center"/>
    </xf>
    <xf numFmtId="176" fontId="120" fillId="40" borderId="95" xfId="0" applyNumberFormat="1" applyFont="1" applyFill="1" applyBorder="1" applyAlignment="1" applyProtection="1">
      <alignment horizontal="center" vertical="center"/>
      <protection locked="0"/>
    </xf>
    <xf numFmtId="176" fontId="120" fillId="40" borderId="32" xfId="0" applyNumberFormat="1" applyFont="1" applyFill="1" applyBorder="1" applyAlignment="1" applyProtection="1">
      <alignment horizontal="center" vertical="center"/>
      <protection locked="0"/>
    </xf>
    <xf numFmtId="176" fontId="120" fillId="40" borderId="55" xfId="0" applyNumberFormat="1" applyFont="1" applyFill="1" applyBorder="1" applyAlignment="1" applyProtection="1">
      <alignment horizontal="center" vertical="center"/>
      <protection locked="0"/>
    </xf>
    <xf numFmtId="176" fontId="120" fillId="40" borderId="100" xfId="0" applyNumberFormat="1" applyFont="1" applyFill="1" applyBorder="1" applyAlignment="1" applyProtection="1">
      <alignment horizontal="center" vertical="center"/>
      <protection locked="0"/>
    </xf>
    <xf numFmtId="176" fontId="120" fillId="40" borderId="124" xfId="0" applyNumberFormat="1" applyFont="1" applyFill="1" applyBorder="1" applyAlignment="1" applyProtection="1">
      <alignment horizontal="center" vertical="center"/>
      <protection locked="0"/>
    </xf>
    <xf numFmtId="176" fontId="120" fillId="40" borderId="136" xfId="0" applyNumberFormat="1" applyFont="1" applyFill="1" applyBorder="1" applyAlignment="1" applyProtection="1">
      <alignment horizontal="center" vertical="center"/>
      <protection locked="0"/>
    </xf>
    <xf numFmtId="0" fontId="122" fillId="39" borderId="16" xfId="0" applyFont="1" applyFill="1" applyBorder="1" applyAlignment="1" applyProtection="1">
      <alignment horizontal="center" vertical="center" wrapText="1" shrinkToFit="1"/>
      <protection locked="0"/>
    </xf>
    <xf numFmtId="0" fontId="122" fillId="39" borderId="27" xfId="0" applyFont="1" applyFill="1" applyBorder="1" applyAlignment="1" applyProtection="1">
      <alignment horizontal="center" vertical="center" wrapText="1" shrinkToFit="1"/>
      <protection locked="0"/>
    </xf>
    <xf numFmtId="0" fontId="122" fillId="39" borderId="28" xfId="0" applyFont="1" applyFill="1" applyBorder="1" applyAlignment="1" applyProtection="1">
      <alignment horizontal="center" vertical="center" wrapText="1" shrinkToFit="1"/>
      <protection locked="0"/>
    </xf>
    <xf numFmtId="0" fontId="122" fillId="39" borderId="26" xfId="0" applyFont="1" applyFill="1" applyBorder="1" applyAlignment="1" applyProtection="1">
      <alignment horizontal="center" vertical="center" wrapText="1" shrinkToFit="1"/>
      <protection locked="0"/>
    </xf>
    <xf numFmtId="0" fontId="122" fillId="39" borderId="37" xfId="0" applyFont="1" applyFill="1" applyBorder="1" applyAlignment="1" applyProtection="1">
      <alignment horizontal="center" vertical="center" wrapText="1" shrinkToFit="1"/>
      <protection locked="0"/>
    </xf>
    <xf numFmtId="0" fontId="122" fillId="39" borderId="39" xfId="0" applyFont="1" applyFill="1" applyBorder="1" applyAlignment="1" applyProtection="1">
      <alignment horizontal="center" vertical="center" wrapText="1" shrinkToFit="1"/>
      <protection locked="0"/>
    </xf>
    <xf numFmtId="0" fontId="120" fillId="0" borderId="137" xfId="0" applyFont="1" applyFill="1" applyBorder="1" applyAlignment="1" applyProtection="1">
      <alignment horizontal="center" vertical="center" shrinkToFit="1"/>
      <protection locked="0"/>
    </xf>
    <xf numFmtId="0" fontId="120" fillId="0" borderId="138" xfId="0" applyFont="1" applyFill="1" applyBorder="1" applyAlignment="1" applyProtection="1">
      <alignment horizontal="center" vertical="center" shrinkToFit="1"/>
      <protection locked="0"/>
    </xf>
    <xf numFmtId="0" fontId="120" fillId="0" borderId="139" xfId="0" applyFont="1" applyFill="1" applyBorder="1" applyAlignment="1" applyProtection="1">
      <alignment horizontal="center" vertical="center" shrinkToFit="1"/>
      <protection locked="0"/>
    </xf>
    <xf numFmtId="0" fontId="120" fillId="0" borderId="140" xfId="0" applyFont="1" applyFill="1" applyBorder="1" applyAlignment="1" applyProtection="1">
      <alignment horizontal="center" vertical="center" shrinkToFit="1"/>
      <protection locked="0"/>
    </xf>
    <xf numFmtId="0" fontId="120" fillId="0" borderId="141" xfId="0" applyFont="1" applyFill="1" applyBorder="1" applyAlignment="1" applyProtection="1">
      <alignment horizontal="center" vertical="center" shrinkToFit="1"/>
      <protection locked="0"/>
    </xf>
    <xf numFmtId="0" fontId="120" fillId="0" borderId="142" xfId="0" applyFont="1" applyFill="1" applyBorder="1" applyAlignment="1" applyProtection="1">
      <alignment horizontal="center" vertical="center" shrinkToFit="1"/>
      <protection locked="0"/>
    </xf>
    <xf numFmtId="176" fontId="120" fillId="40" borderId="22" xfId="0" applyNumberFormat="1" applyFont="1" applyFill="1" applyBorder="1" applyAlignment="1" applyProtection="1">
      <alignment vertical="center"/>
      <protection locked="0"/>
    </xf>
    <xf numFmtId="176" fontId="120" fillId="40" borderId="14" xfId="0" applyNumberFormat="1" applyFont="1" applyFill="1" applyBorder="1" applyAlignment="1" applyProtection="1">
      <alignment vertical="center"/>
      <protection locked="0"/>
    </xf>
    <xf numFmtId="176" fontId="120" fillId="40" borderId="15" xfId="0" applyNumberFormat="1" applyFont="1" applyFill="1" applyBorder="1" applyAlignment="1" applyProtection="1">
      <alignment vertical="center"/>
      <protection locked="0"/>
    </xf>
    <xf numFmtId="176" fontId="120" fillId="0" borderId="40" xfId="0" applyNumberFormat="1" applyFont="1" applyFill="1" applyBorder="1" applyAlignment="1" applyProtection="1">
      <alignment vertical="center"/>
      <protection locked="0"/>
    </xf>
    <xf numFmtId="176" fontId="120" fillId="0" borderId="32" xfId="0" applyNumberFormat="1" applyFont="1" applyFill="1" applyBorder="1" applyAlignment="1" applyProtection="1">
      <alignment vertical="center"/>
      <protection locked="0"/>
    </xf>
    <xf numFmtId="176" fontId="120" fillId="40" borderId="100" xfId="0" applyNumberFormat="1" applyFont="1" applyFill="1" applyBorder="1" applyAlignment="1" applyProtection="1">
      <alignment vertical="center"/>
      <protection locked="0"/>
    </xf>
    <xf numFmtId="176" fontId="120" fillId="40" borderId="124" xfId="0" applyNumberFormat="1" applyFont="1" applyFill="1" applyBorder="1" applyAlignment="1" applyProtection="1">
      <alignment vertical="center"/>
      <protection locked="0"/>
    </xf>
    <xf numFmtId="176" fontId="120" fillId="40" borderId="136" xfId="0" applyNumberFormat="1" applyFont="1" applyFill="1" applyBorder="1" applyAlignment="1" applyProtection="1">
      <alignment vertical="center"/>
      <protection locked="0"/>
    </xf>
    <xf numFmtId="176" fontId="120" fillId="38" borderId="42" xfId="0" applyNumberFormat="1" applyFont="1" applyFill="1" applyBorder="1" applyAlignment="1" applyProtection="1">
      <alignment vertical="center"/>
      <protection locked="0"/>
    </xf>
    <xf numFmtId="176" fontId="120" fillId="38" borderId="43" xfId="0" applyNumberFormat="1" applyFont="1" applyFill="1" applyBorder="1" applyAlignment="1" applyProtection="1">
      <alignment vertical="center"/>
      <protection locked="0"/>
    </xf>
    <xf numFmtId="0" fontId="140" fillId="0" borderId="45" xfId="0" applyFont="1" applyFill="1" applyBorder="1" applyAlignment="1">
      <alignment horizontal="left" vertical="center" wrapText="1" shrinkToFit="1"/>
    </xf>
    <xf numFmtId="38" fontId="139" fillId="38" borderId="75" xfId="0" applyNumberFormat="1" applyFont="1" applyFill="1" applyBorder="1" applyAlignment="1">
      <alignment horizontal="center" vertical="center" shrinkToFit="1"/>
    </xf>
    <xf numFmtId="0" fontId="139" fillId="38" borderId="17" xfId="0" applyFont="1" applyFill="1" applyBorder="1" applyAlignment="1">
      <alignment horizontal="center" vertical="center" shrinkToFit="1"/>
    </xf>
    <xf numFmtId="0" fontId="139" fillId="38" borderId="143" xfId="0" applyFont="1" applyFill="1" applyBorder="1" applyAlignment="1">
      <alignment horizontal="center" vertical="center" shrinkToFit="1"/>
    </xf>
    <xf numFmtId="0" fontId="58" fillId="0" borderId="144" xfId="0" applyFont="1" applyBorder="1" applyAlignment="1">
      <alignment horizontal="center" vertical="center"/>
    </xf>
    <xf numFmtId="0" fontId="152" fillId="0" borderId="37" xfId="0" applyFont="1" applyFill="1" applyBorder="1" applyAlignment="1">
      <alignment horizontal="center" vertical="center"/>
    </xf>
    <xf numFmtId="0" fontId="152" fillId="0" borderId="24" xfId="0" applyFont="1" applyFill="1" applyBorder="1" applyAlignment="1">
      <alignment horizontal="center" vertical="center"/>
    </xf>
    <xf numFmtId="0" fontId="152" fillId="0" borderId="45" xfId="0" applyFont="1" applyFill="1" applyBorder="1" applyAlignment="1">
      <alignment horizontal="center" vertical="center"/>
    </xf>
    <xf numFmtId="0" fontId="152" fillId="0" borderId="44" xfId="0" applyFont="1" applyFill="1" applyBorder="1" applyAlignment="1">
      <alignment horizontal="center" vertical="center"/>
    </xf>
    <xf numFmtId="2" fontId="139" fillId="0" borderId="22" xfId="0" applyNumberFormat="1" applyFont="1" applyBorder="1" applyAlignment="1">
      <alignment horizontal="center" vertical="center" shrinkToFit="1"/>
    </xf>
    <xf numFmtId="2" fontId="139" fillId="0" borderId="15" xfId="0" applyNumberFormat="1" applyFont="1" applyBorder="1" applyAlignment="1">
      <alignment horizontal="center" vertical="center" shrinkToFit="1"/>
    </xf>
    <xf numFmtId="0" fontId="142" fillId="38" borderId="45" xfId="0" applyFont="1" applyFill="1" applyBorder="1" applyAlignment="1">
      <alignment horizontal="center" vertical="center" shrinkToFit="1"/>
    </xf>
    <xf numFmtId="0" fontId="126" fillId="0" borderId="0" xfId="0" applyFont="1" applyFill="1" applyBorder="1" applyAlignment="1">
      <alignment horizontal="center" vertical="center"/>
    </xf>
    <xf numFmtId="176" fontId="126" fillId="33" borderId="0" xfId="0" applyNumberFormat="1" applyFont="1" applyFill="1" applyBorder="1" applyAlignment="1" applyProtection="1">
      <alignment vertical="center" shrinkToFit="1"/>
      <protection locked="0"/>
    </xf>
    <xf numFmtId="0" fontId="122" fillId="38" borderId="124" xfId="0" applyFont="1" applyFill="1" applyBorder="1" applyAlignment="1">
      <alignment horizontal="left" vertical="center" wrapText="1"/>
    </xf>
    <xf numFmtId="0" fontId="137" fillId="38" borderId="32" xfId="0" applyFont="1" applyFill="1" applyBorder="1" applyAlignment="1">
      <alignment vertical="center" wrapText="1"/>
    </xf>
    <xf numFmtId="2" fontId="139" fillId="0" borderId="51" xfId="0" applyNumberFormat="1" applyFont="1" applyBorder="1" applyAlignment="1">
      <alignment horizontal="center" vertical="center" shrinkToFit="1"/>
    </xf>
    <xf numFmtId="49" fontId="122" fillId="0" borderId="16" xfId="0" applyNumberFormat="1" applyFont="1" applyFill="1" applyBorder="1" applyAlignment="1">
      <alignment horizontal="left" vertical="center" wrapText="1"/>
    </xf>
    <xf numFmtId="49" fontId="122" fillId="0" borderId="27" xfId="0" applyNumberFormat="1" applyFont="1" applyFill="1" applyBorder="1" applyAlignment="1">
      <alignment horizontal="left" vertical="center" wrapText="1"/>
    </xf>
    <xf numFmtId="49" fontId="122" fillId="0" borderId="28" xfId="0" applyNumberFormat="1" applyFont="1" applyFill="1" applyBorder="1" applyAlignment="1">
      <alignment horizontal="left" vertical="center" wrapText="1"/>
    </xf>
    <xf numFmtId="0" fontId="122" fillId="38" borderId="132" xfId="0" applyFont="1" applyFill="1" applyBorder="1" applyAlignment="1">
      <alignment horizontal="left" vertical="center" wrapText="1"/>
    </xf>
    <xf numFmtId="0" fontId="122" fillId="38" borderId="133" xfId="0" applyFont="1" applyFill="1" applyBorder="1" applyAlignment="1">
      <alignment horizontal="left" vertical="center" wrapText="1"/>
    </xf>
    <xf numFmtId="0" fontId="126" fillId="33" borderId="0" xfId="0" applyFont="1" applyFill="1" applyBorder="1" applyAlignment="1" applyProtection="1">
      <alignment horizontal="center" vertical="center"/>
      <protection locked="0"/>
    </xf>
    <xf numFmtId="0" fontId="118" fillId="33" borderId="0" xfId="0" applyFont="1" applyFill="1" applyBorder="1" applyAlignment="1" applyProtection="1">
      <alignment horizontal="center" vertical="center"/>
      <protection locked="0"/>
    </xf>
    <xf numFmtId="0" fontId="120" fillId="0" borderId="16" xfId="0" applyFont="1" applyFill="1" applyBorder="1" applyAlignment="1">
      <alignment horizontal="center" vertical="center"/>
    </xf>
    <xf numFmtId="0" fontId="120" fillId="0" borderId="27" xfId="0" applyFont="1" applyFill="1" applyBorder="1" applyAlignment="1">
      <alignment horizontal="center" vertical="center"/>
    </xf>
    <xf numFmtId="0" fontId="120" fillId="0" borderId="28" xfId="0" applyFont="1" applyFill="1" applyBorder="1" applyAlignment="1">
      <alignment horizontal="center" vertical="center"/>
    </xf>
    <xf numFmtId="0" fontId="126" fillId="33" borderId="0" xfId="0" applyFont="1" applyFill="1" applyBorder="1" applyAlignment="1" applyProtection="1">
      <alignment vertical="center" shrinkToFit="1"/>
      <protection locked="0"/>
    </xf>
    <xf numFmtId="0" fontId="126" fillId="0" borderId="0" xfId="0" applyFont="1" applyFill="1" applyBorder="1" applyAlignment="1">
      <alignment horizontal="left" vertical="center" wrapText="1"/>
    </xf>
    <xf numFmtId="0" fontId="122" fillId="0" borderId="0" xfId="0" applyFont="1" applyFill="1" applyAlignment="1">
      <alignment horizontal="left" vertical="top" wrapText="1"/>
    </xf>
    <xf numFmtId="0" fontId="122" fillId="38" borderId="51" xfId="0" applyFont="1" applyFill="1" applyBorder="1" applyAlignment="1">
      <alignment horizontal="left" vertical="center" wrapText="1"/>
    </xf>
    <xf numFmtId="0" fontId="137" fillId="38" borderId="43" xfId="0" applyFont="1" applyFill="1" applyBorder="1" applyAlignment="1">
      <alignment horizontal="left" vertical="center" wrapText="1"/>
    </xf>
    <xf numFmtId="0" fontId="122" fillId="38" borderId="55" xfId="0" applyFont="1" applyFill="1" applyBorder="1" applyAlignment="1">
      <alignment horizontal="left" vertical="center" wrapText="1"/>
    </xf>
    <xf numFmtId="0" fontId="124" fillId="0" borderId="24" xfId="0" applyFont="1" applyFill="1" applyBorder="1" applyAlignment="1">
      <alignment horizontal="center" vertical="center" wrapText="1"/>
    </xf>
    <xf numFmtId="0" fontId="124" fillId="0" borderId="45" xfId="0" applyFont="1" applyFill="1" applyBorder="1" applyAlignment="1">
      <alignment horizontal="center" vertical="center" wrapText="1"/>
    </xf>
    <xf numFmtId="0" fontId="122" fillId="38" borderId="51" xfId="0" applyFont="1" applyFill="1" applyBorder="1" applyAlignment="1">
      <alignment vertical="center" wrapText="1"/>
    </xf>
    <xf numFmtId="0" fontId="123" fillId="0" borderId="0" xfId="0" applyFont="1" applyFill="1" applyAlignment="1">
      <alignment horizontal="center" vertical="center"/>
    </xf>
    <xf numFmtId="0" fontId="120" fillId="38" borderId="13" xfId="0" applyFont="1" applyFill="1" applyBorder="1" applyAlignment="1" applyProtection="1">
      <alignment vertical="center"/>
      <protection locked="0"/>
    </xf>
    <xf numFmtId="0" fontId="120" fillId="38" borderId="24" xfId="0" applyFont="1" applyFill="1" applyBorder="1" applyAlignment="1" applyProtection="1">
      <alignment vertical="center"/>
      <protection locked="0"/>
    </xf>
    <xf numFmtId="0" fontId="120" fillId="38" borderId="45" xfId="0" applyFont="1" applyFill="1" applyBorder="1" applyAlignment="1" applyProtection="1">
      <alignment vertical="center"/>
      <protection locked="0"/>
    </xf>
    <xf numFmtId="0" fontId="120" fillId="38" borderId="44" xfId="0" applyFont="1" applyFill="1" applyBorder="1" applyAlignment="1" applyProtection="1">
      <alignment vertical="center"/>
      <protection locked="0"/>
    </xf>
    <xf numFmtId="176" fontId="120" fillId="0" borderId="145" xfId="0" applyNumberFormat="1" applyFont="1" applyFill="1" applyBorder="1" applyAlignment="1" applyProtection="1">
      <alignment vertical="center"/>
      <protection locked="0"/>
    </xf>
    <xf numFmtId="176" fontId="120" fillId="0" borderId="126" xfId="0" applyNumberFormat="1" applyFont="1" applyFill="1" applyBorder="1" applyAlignment="1" applyProtection="1">
      <alignment vertical="center"/>
      <protection locked="0"/>
    </xf>
    <xf numFmtId="182" fontId="120" fillId="0" borderId="126" xfId="0" applyNumberFormat="1" applyFont="1" applyFill="1" applyBorder="1" applyAlignment="1" applyProtection="1">
      <alignment horizontal="center" vertical="center"/>
      <protection locked="0"/>
    </xf>
    <xf numFmtId="182" fontId="120" fillId="0" borderId="79" xfId="0" applyNumberFormat="1" applyFont="1" applyFill="1" applyBorder="1" applyAlignment="1" applyProtection="1">
      <alignment horizontal="center" vertical="center"/>
      <protection locked="0"/>
    </xf>
    <xf numFmtId="0" fontId="20" fillId="0" borderId="33" xfId="0" applyFont="1" applyFill="1" applyBorder="1" applyAlignment="1">
      <alignment horizontal="left" vertical="center" wrapText="1"/>
    </xf>
    <xf numFmtId="0" fontId="20" fillId="0" borderId="32" xfId="0" applyFont="1" applyFill="1" applyBorder="1" applyAlignment="1">
      <alignment horizontal="left" vertical="center"/>
    </xf>
    <xf numFmtId="0" fontId="20" fillId="0" borderId="41" xfId="0" applyFont="1" applyFill="1" applyBorder="1" applyAlignment="1">
      <alignment horizontal="left" vertical="center"/>
    </xf>
    <xf numFmtId="0" fontId="120" fillId="0" borderId="145" xfId="0" applyFont="1" applyFill="1" applyBorder="1" applyAlignment="1">
      <alignment horizontal="center" vertical="center" wrapText="1"/>
    </xf>
    <xf numFmtId="0" fontId="120" fillId="0" borderId="126" xfId="0" applyFont="1" applyFill="1" applyBorder="1" applyAlignment="1">
      <alignment horizontal="center" vertical="center" wrapText="1"/>
    </xf>
    <xf numFmtId="0" fontId="120" fillId="38" borderId="145" xfId="0" applyFont="1" applyFill="1" applyBorder="1" applyAlignment="1">
      <alignment vertical="center"/>
    </xf>
    <xf numFmtId="0" fontId="120" fillId="38" borderId="126" xfId="0" applyFont="1" applyFill="1" applyBorder="1" applyAlignment="1">
      <alignment vertical="center"/>
    </xf>
    <xf numFmtId="0" fontId="120" fillId="38" borderId="79" xfId="0" applyFont="1" applyFill="1" applyBorder="1" applyAlignment="1">
      <alignment vertical="center"/>
    </xf>
    <xf numFmtId="0" fontId="120" fillId="0" borderId="44" xfId="0" applyFont="1" applyFill="1" applyBorder="1" applyAlignment="1">
      <alignment horizontal="center" vertical="center"/>
    </xf>
    <xf numFmtId="0" fontId="120" fillId="0" borderId="18" xfId="0" applyFont="1" applyFill="1" applyBorder="1" applyAlignment="1">
      <alignment horizontal="center" vertical="center"/>
    </xf>
    <xf numFmtId="0" fontId="120" fillId="0" borderId="24" xfId="0" applyFont="1" applyFill="1" applyBorder="1" applyAlignment="1">
      <alignment horizontal="center" vertical="center"/>
    </xf>
    <xf numFmtId="0" fontId="120" fillId="38" borderId="13" xfId="0" applyFont="1" applyFill="1" applyBorder="1" applyAlignment="1" applyProtection="1">
      <alignment horizontal="left" vertical="center"/>
      <protection locked="0"/>
    </xf>
    <xf numFmtId="0" fontId="120" fillId="0" borderId="13" xfId="0" applyFont="1" applyFill="1" applyBorder="1" applyAlignment="1" applyProtection="1">
      <alignment horizontal="center" vertical="center"/>
      <protection locked="0"/>
    </xf>
    <xf numFmtId="0" fontId="123" fillId="41" borderId="0" xfId="0" applyFont="1" applyFill="1" applyAlignment="1">
      <alignment horizontal="center" vertical="center"/>
    </xf>
    <xf numFmtId="176" fontId="120" fillId="38" borderId="145" xfId="0" applyNumberFormat="1" applyFont="1" applyFill="1" applyBorder="1" applyAlignment="1" applyProtection="1">
      <alignment vertical="center"/>
      <protection locked="0"/>
    </xf>
    <xf numFmtId="176" fontId="120" fillId="38" borderId="126" xfId="0" applyNumberFormat="1" applyFont="1" applyFill="1" applyBorder="1" applyAlignment="1" applyProtection="1">
      <alignment vertical="center"/>
      <protection locked="0"/>
    </xf>
    <xf numFmtId="0" fontId="120" fillId="0" borderId="26" xfId="0" applyFont="1" applyFill="1" applyBorder="1" applyAlignment="1">
      <alignment horizontal="center" vertical="center"/>
    </xf>
    <xf numFmtId="0" fontId="120" fillId="0" borderId="37" xfId="0" applyFont="1" applyFill="1" applyBorder="1" applyAlignment="1">
      <alignment horizontal="center" vertical="center"/>
    </xf>
    <xf numFmtId="0" fontId="120" fillId="38" borderId="145" xfId="0" applyFont="1" applyFill="1" applyBorder="1" applyAlignment="1" applyProtection="1">
      <alignment vertical="center"/>
      <protection locked="0"/>
    </xf>
    <xf numFmtId="0" fontId="120" fillId="38" borderId="126" xfId="0" applyFont="1" applyFill="1" applyBorder="1" applyAlignment="1" applyProtection="1">
      <alignment vertical="center"/>
      <protection locked="0"/>
    </xf>
    <xf numFmtId="0" fontId="120" fillId="38" borderId="79" xfId="0" applyFont="1" applyFill="1" applyBorder="1" applyAlignment="1" applyProtection="1">
      <alignment vertical="center"/>
      <protection locked="0"/>
    </xf>
    <xf numFmtId="0" fontId="120" fillId="38" borderId="42" xfId="0" applyFont="1" applyFill="1" applyBorder="1" applyAlignment="1" applyProtection="1">
      <alignment vertical="center" wrapText="1"/>
      <protection locked="0"/>
    </xf>
    <xf numFmtId="0" fontId="120" fillId="38" borderId="43" xfId="0" applyFont="1" applyFill="1" applyBorder="1" applyAlignment="1" applyProtection="1">
      <alignment vertical="center" wrapText="1"/>
      <protection locked="0"/>
    </xf>
    <xf numFmtId="0" fontId="120" fillId="38" borderId="146" xfId="0" applyFont="1" applyFill="1" applyBorder="1" applyAlignment="1" applyProtection="1">
      <alignment vertical="center" wrapText="1"/>
      <protection locked="0"/>
    </xf>
    <xf numFmtId="0" fontId="120" fillId="38" borderId="76" xfId="0" applyFont="1" applyFill="1" applyBorder="1" applyAlignment="1" applyProtection="1">
      <alignment vertical="center"/>
      <protection locked="0"/>
    </xf>
    <xf numFmtId="0" fontId="120" fillId="38" borderId="0" xfId="0" applyFont="1" applyFill="1" applyBorder="1" applyAlignment="1" applyProtection="1">
      <alignment vertical="center"/>
      <protection locked="0"/>
    </xf>
    <xf numFmtId="0" fontId="120" fillId="38" borderId="60" xfId="0" applyFont="1" applyFill="1" applyBorder="1" applyAlignment="1" applyProtection="1">
      <alignment vertical="center"/>
      <protection locked="0"/>
    </xf>
    <xf numFmtId="0" fontId="120" fillId="38" borderId="13" xfId="0" applyFont="1" applyFill="1" applyBorder="1" applyAlignment="1">
      <alignment horizontal="center" vertical="center"/>
    </xf>
    <xf numFmtId="0" fontId="120" fillId="38" borderId="24" xfId="0" applyFont="1" applyFill="1" applyBorder="1" applyAlignment="1">
      <alignment vertical="center"/>
    </xf>
    <xf numFmtId="0" fontId="120" fillId="38" borderId="45" xfId="0" applyFont="1" applyFill="1" applyBorder="1" applyAlignment="1">
      <alignment vertical="center"/>
    </xf>
    <xf numFmtId="0" fontId="120" fillId="38" borderId="44" xfId="0" applyFont="1" applyFill="1" applyBorder="1" applyAlignment="1">
      <alignment vertical="center"/>
    </xf>
    <xf numFmtId="0" fontId="120" fillId="0" borderId="26" xfId="0" applyFont="1" applyFill="1" applyBorder="1" applyAlignment="1">
      <alignment horizontal="center" vertical="center" wrapText="1"/>
    </xf>
    <xf numFmtId="0" fontId="120" fillId="0" borderId="37" xfId="0" applyFont="1" applyFill="1" applyBorder="1" applyAlignment="1">
      <alignment horizontal="center" vertical="center" wrapText="1"/>
    </xf>
    <xf numFmtId="0" fontId="120" fillId="0" borderId="76" xfId="0" applyFont="1" applyFill="1" applyBorder="1" applyAlignment="1">
      <alignment horizontal="center" vertical="center" wrapText="1"/>
    </xf>
    <xf numFmtId="0" fontId="120" fillId="0" borderId="0" xfId="0" applyFont="1" applyFill="1" applyBorder="1" applyAlignment="1">
      <alignment horizontal="center" vertical="center" wrapText="1"/>
    </xf>
    <xf numFmtId="0" fontId="120" fillId="0" borderId="24" xfId="0" applyFont="1" applyFill="1" applyBorder="1" applyAlignment="1">
      <alignment horizontal="center" vertical="center" wrapText="1"/>
    </xf>
    <xf numFmtId="0" fontId="120" fillId="0" borderId="45" xfId="0" applyFont="1" applyFill="1" applyBorder="1" applyAlignment="1">
      <alignment horizontal="center" vertical="center" wrapText="1"/>
    </xf>
    <xf numFmtId="0" fontId="120" fillId="0" borderId="45" xfId="0" applyFont="1" applyFill="1" applyBorder="1" applyAlignment="1">
      <alignment horizontal="center" vertical="center"/>
    </xf>
    <xf numFmtId="0" fontId="120" fillId="38" borderId="37" xfId="0" applyNumberFormat="1" applyFont="1" applyFill="1" applyBorder="1" applyAlignment="1" applyProtection="1">
      <alignment vertical="center"/>
      <protection locked="0"/>
    </xf>
    <xf numFmtId="0" fontId="16" fillId="39" borderId="16" xfId="0" applyFont="1" applyFill="1" applyBorder="1" applyAlignment="1">
      <alignment horizontal="center" vertical="center"/>
    </xf>
    <xf numFmtId="0" fontId="16" fillId="39" borderId="27" xfId="0" applyFont="1" applyFill="1" applyBorder="1" applyAlignment="1">
      <alignment horizontal="center" vertical="center"/>
    </xf>
    <xf numFmtId="0" fontId="16" fillId="39" borderId="28" xfId="0" applyFont="1" applyFill="1" applyBorder="1" applyAlignment="1">
      <alignment horizontal="center" vertical="center"/>
    </xf>
    <xf numFmtId="0" fontId="20" fillId="39" borderId="16" xfId="0" applyFont="1" applyFill="1" applyBorder="1" applyAlignment="1">
      <alignment horizontal="center" vertical="center"/>
    </xf>
    <xf numFmtId="0" fontId="20" fillId="39" borderId="27" xfId="0" applyFont="1" applyFill="1" applyBorder="1" applyAlignment="1">
      <alignment horizontal="center" vertical="center"/>
    </xf>
    <xf numFmtId="0" fontId="20" fillId="39" borderId="121" xfId="0" applyFont="1" applyFill="1" applyBorder="1" applyAlignment="1">
      <alignment horizontal="center" vertical="center"/>
    </xf>
    <xf numFmtId="0" fontId="20" fillId="39" borderId="80" xfId="0" applyFont="1" applyFill="1" applyBorder="1" applyAlignment="1">
      <alignment horizontal="center" vertical="center"/>
    </xf>
    <xf numFmtId="0" fontId="20" fillId="0" borderId="27" xfId="0" applyFont="1" applyFill="1" applyBorder="1" applyAlignment="1">
      <alignment horizontal="center" vertical="center"/>
    </xf>
    <xf numFmtId="0" fontId="124" fillId="0" borderId="27" xfId="0" applyFont="1" applyFill="1" applyBorder="1" applyAlignment="1">
      <alignment horizontal="center" vertical="center"/>
    </xf>
    <xf numFmtId="176" fontId="22" fillId="0" borderId="26" xfId="0" applyNumberFormat="1" applyFont="1" applyFill="1" applyBorder="1" applyAlignment="1">
      <alignment horizontal="right" vertical="center"/>
    </xf>
    <xf numFmtId="176" fontId="22" fillId="0" borderId="37" xfId="0" applyNumberFormat="1" applyFont="1" applyFill="1" applyBorder="1" applyAlignment="1">
      <alignment horizontal="right" vertical="center"/>
    </xf>
    <xf numFmtId="176" fontId="22" fillId="0" borderId="122" xfId="0" applyNumberFormat="1" applyFont="1" applyFill="1" applyBorder="1" applyAlignment="1">
      <alignment horizontal="right" vertical="center"/>
    </xf>
    <xf numFmtId="0" fontId="20" fillId="0" borderId="27" xfId="0" applyFont="1" applyFill="1" applyBorder="1" applyAlignment="1">
      <alignment horizontal="left" vertical="center"/>
    </xf>
    <xf numFmtId="0" fontId="20" fillId="0" borderId="28" xfId="0" applyFont="1" applyFill="1" applyBorder="1" applyAlignment="1">
      <alignment horizontal="left" vertical="center"/>
    </xf>
    <xf numFmtId="176" fontId="22" fillId="0" borderId="16" xfId="0" applyNumberFormat="1" applyFont="1" applyFill="1" applyBorder="1" applyAlignment="1">
      <alignment horizontal="right" vertical="center"/>
    </xf>
    <xf numFmtId="176" fontId="22" fillId="0" borderId="27" xfId="0" applyNumberFormat="1" applyFont="1" applyFill="1" applyBorder="1" applyAlignment="1">
      <alignment horizontal="right" vertical="center"/>
    </xf>
    <xf numFmtId="176" fontId="22" fillId="0" borderId="147" xfId="0" applyNumberFormat="1" applyFont="1" applyFill="1" applyBorder="1" applyAlignment="1">
      <alignment horizontal="right" vertical="center"/>
    </xf>
    <xf numFmtId="0" fontId="20" fillId="0" borderId="145" xfId="0" applyFont="1" applyFill="1" applyBorder="1" applyAlignment="1">
      <alignment horizontal="left" vertical="center" wrapText="1"/>
    </xf>
    <xf numFmtId="0" fontId="20" fillId="0" borderId="126" xfId="0" applyFont="1" applyFill="1" applyBorder="1" applyAlignment="1">
      <alignment horizontal="left" vertical="center" wrapText="1"/>
    </xf>
    <xf numFmtId="0" fontId="20" fillId="0" borderId="79" xfId="0" applyFont="1" applyFill="1" applyBorder="1" applyAlignment="1">
      <alignment horizontal="left" vertical="center" wrapText="1"/>
    </xf>
    <xf numFmtId="176" fontId="22" fillId="38" borderId="145" xfId="0" applyNumberFormat="1" applyFont="1" applyFill="1" applyBorder="1" applyAlignment="1">
      <alignment horizontal="right" vertical="center"/>
    </xf>
    <xf numFmtId="176" fontId="22" fillId="38" borderId="126" xfId="0" applyNumberFormat="1" applyFont="1" applyFill="1" applyBorder="1" applyAlignment="1">
      <alignment horizontal="right" vertical="center"/>
    </xf>
    <xf numFmtId="176" fontId="22" fillId="38" borderId="148" xfId="0" applyNumberFormat="1" applyFont="1" applyFill="1" applyBorder="1" applyAlignment="1">
      <alignment horizontal="right" vertical="center"/>
    </xf>
    <xf numFmtId="0" fontId="122" fillId="0" borderId="0" xfId="0" applyFont="1" applyFill="1" applyBorder="1" applyAlignment="1">
      <alignment horizontal="left" vertical="center" wrapText="1"/>
    </xf>
    <xf numFmtId="0" fontId="122" fillId="0" borderId="38" xfId="0" applyFont="1" applyFill="1" applyBorder="1" applyAlignment="1">
      <alignment horizontal="left" vertical="center" wrapText="1"/>
    </xf>
    <xf numFmtId="0" fontId="125" fillId="0" borderId="0" xfId="0" applyFont="1" applyFill="1" applyBorder="1" applyAlignment="1">
      <alignment horizontal="left" vertical="center" wrapText="1"/>
    </xf>
    <xf numFmtId="0" fontId="125" fillId="0" borderId="49" xfId="0" applyFont="1" applyFill="1" applyBorder="1" applyAlignment="1">
      <alignment horizontal="left" vertical="center" wrapText="1"/>
    </xf>
    <xf numFmtId="0" fontId="125" fillId="40" borderId="0" xfId="0" applyFont="1" applyFill="1" applyBorder="1" applyAlignment="1">
      <alignment vertical="center"/>
    </xf>
    <xf numFmtId="182" fontId="120" fillId="0" borderId="32" xfId="0" applyNumberFormat="1" applyFont="1" applyFill="1" applyBorder="1" applyAlignment="1" applyProtection="1">
      <alignment horizontal="center" vertical="center"/>
      <protection locked="0"/>
    </xf>
    <xf numFmtId="182" fontId="120" fillId="0" borderId="41" xfId="0" applyNumberFormat="1" applyFont="1" applyFill="1" applyBorder="1" applyAlignment="1" applyProtection="1">
      <alignment horizontal="center" vertical="center"/>
      <protection locked="0"/>
    </xf>
    <xf numFmtId="176" fontId="120" fillId="0" borderId="16" xfId="0" applyNumberFormat="1" applyFont="1" applyFill="1" applyBorder="1" applyAlignment="1" applyProtection="1">
      <alignment vertical="center"/>
      <protection locked="0"/>
    </xf>
    <xf numFmtId="176" fontId="120" fillId="0" borderId="27" xfId="0" applyNumberFormat="1" applyFont="1" applyFill="1" applyBorder="1" applyAlignment="1" applyProtection="1">
      <alignment vertical="center"/>
      <protection locked="0"/>
    </xf>
    <xf numFmtId="176" fontId="120" fillId="40" borderId="95" xfId="0" applyNumberFormat="1" applyFont="1" applyFill="1" applyBorder="1" applyAlignment="1" applyProtection="1">
      <alignment vertical="center"/>
      <protection locked="0"/>
    </xf>
    <xf numFmtId="176" fontId="120" fillId="40" borderId="32" xfId="0" applyNumberFormat="1" applyFont="1" applyFill="1" applyBorder="1" applyAlignment="1" applyProtection="1">
      <alignment vertical="center"/>
      <protection locked="0"/>
    </xf>
    <xf numFmtId="176" fontId="120" fillId="40" borderId="55" xfId="0" applyNumberFormat="1" applyFont="1" applyFill="1" applyBorder="1" applyAlignment="1" applyProtection="1">
      <alignment vertical="center"/>
      <protection locked="0"/>
    </xf>
    <xf numFmtId="0" fontId="20" fillId="0" borderId="32" xfId="0" applyFont="1" applyFill="1" applyBorder="1" applyAlignment="1">
      <alignment horizontal="left" vertical="center" wrapText="1"/>
    </xf>
    <xf numFmtId="0" fontId="20" fillId="0" borderId="41" xfId="0" applyFont="1" applyFill="1" applyBorder="1" applyAlignment="1">
      <alignment horizontal="left" vertical="center" wrapText="1"/>
    </xf>
    <xf numFmtId="176" fontId="22" fillId="38" borderId="149" xfId="0" applyNumberFormat="1" applyFont="1" applyFill="1" applyBorder="1" applyAlignment="1">
      <alignment horizontal="center" vertical="center"/>
    </xf>
    <xf numFmtId="176" fontId="22" fillId="38" borderId="150" xfId="0" applyNumberFormat="1" applyFont="1" applyFill="1" applyBorder="1" applyAlignment="1">
      <alignment horizontal="center" vertical="center"/>
    </xf>
    <xf numFmtId="176" fontId="22" fillId="38" borderId="151" xfId="0" applyNumberFormat="1" applyFont="1" applyFill="1" applyBorder="1" applyAlignment="1">
      <alignment horizontal="center" vertical="center"/>
    </xf>
    <xf numFmtId="176" fontId="22" fillId="38" borderId="152" xfId="0" applyNumberFormat="1" applyFont="1" applyFill="1" applyBorder="1" applyAlignment="1">
      <alignment horizontal="center" vertical="center"/>
    </xf>
    <xf numFmtId="176" fontId="22" fillId="38" borderId="153" xfId="0" applyNumberFormat="1" applyFont="1" applyFill="1" applyBorder="1" applyAlignment="1">
      <alignment horizontal="center" vertical="center"/>
    </xf>
    <xf numFmtId="176" fontId="22" fillId="38" borderId="154" xfId="0" applyNumberFormat="1" applyFont="1" applyFill="1" applyBorder="1" applyAlignment="1">
      <alignment horizontal="center" vertical="center"/>
    </xf>
    <xf numFmtId="176" fontId="120" fillId="0" borderId="42" xfId="0" applyNumberFormat="1" applyFont="1" applyFill="1" applyBorder="1" applyAlignment="1" applyProtection="1">
      <alignment vertical="center"/>
      <protection locked="0"/>
    </xf>
    <xf numFmtId="176" fontId="120" fillId="0" borderId="43" xfId="0" applyNumberFormat="1" applyFont="1" applyFill="1" applyBorder="1" applyAlignment="1" applyProtection="1">
      <alignment vertical="center"/>
      <protection locked="0"/>
    </xf>
    <xf numFmtId="176" fontId="120" fillId="40" borderId="94" xfId="0" applyNumberFormat="1" applyFont="1" applyFill="1" applyBorder="1" applyAlignment="1" applyProtection="1">
      <alignment vertical="center"/>
      <protection locked="0"/>
    </xf>
    <xf numFmtId="176" fontId="120" fillId="40" borderId="132" xfId="0" applyNumberFormat="1" applyFont="1" applyFill="1" applyBorder="1" applyAlignment="1" applyProtection="1">
      <alignment vertical="center"/>
      <protection locked="0"/>
    </xf>
    <xf numFmtId="176" fontId="120" fillId="40" borderId="133" xfId="0" applyNumberFormat="1" applyFont="1" applyFill="1" applyBorder="1" applyAlignment="1" applyProtection="1">
      <alignment vertical="center"/>
      <protection locked="0"/>
    </xf>
    <xf numFmtId="0" fontId="123" fillId="0" borderId="13" xfId="0" applyFont="1" applyFill="1" applyBorder="1" applyAlignment="1">
      <alignment horizontal="center" vertical="center"/>
    </xf>
    <xf numFmtId="0" fontId="123" fillId="0" borderId="16" xfId="0" applyFont="1" applyFill="1" applyBorder="1" applyAlignment="1">
      <alignment horizontal="center" vertical="center"/>
    </xf>
    <xf numFmtId="0" fontId="123" fillId="0" borderId="22" xfId="0" applyFont="1" applyFill="1" applyBorder="1" applyAlignment="1">
      <alignment vertical="center"/>
    </xf>
    <xf numFmtId="0" fontId="123" fillId="0" borderId="14" xfId="0" applyFont="1" applyFill="1" applyBorder="1" applyAlignment="1">
      <alignment vertical="center"/>
    </xf>
    <xf numFmtId="0" fontId="123" fillId="0" borderId="15" xfId="0" applyFont="1" applyFill="1" applyBorder="1" applyAlignment="1">
      <alignment vertical="center"/>
    </xf>
    <xf numFmtId="0" fontId="124" fillId="0" borderId="116" xfId="0" applyFont="1" applyBorder="1" applyAlignment="1" applyProtection="1">
      <alignment horizontal="center" vertical="center" wrapText="1"/>
      <protection locked="0"/>
    </xf>
    <xf numFmtId="0" fontId="124" fillId="0" borderId="17" xfId="0" applyFont="1" applyBorder="1" applyAlignment="1" applyProtection="1">
      <alignment horizontal="center" vertical="center" wrapText="1"/>
      <protection locked="0"/>
    </xf>
    <xf numFmtId="0" fontId="124" fillId="0" borderId="155" xfId="0" applyFont="1" applyBorder="1" applyAlignment="1" applyProtection="1">
      <alignment horizontal="center" vertical="center"/>
      <protection locked="0"/>
    </xf>
    <xf numFmtId="0" fontId="124" fillId="0" borderId="91" xfId="0" applyFont="1" applyBorder="1" applyAlignment="1" applyProtection="1">
      <alignment horizontal="center" vertical="center"/>
      <protection locked="0"/>
    </xf>
    <xf numFmtId="0" fontId="124" fillId="38" borderId="17" xfId="0" applyFont="1" applyFill="1" applyBorder="1" applyAlignment="1" applyProtection="1">
      <alignment horizontal="center" vertical="center" wrapText="1"/>
      <protection locked="0"/>
    </xf>
    <xf numFmtId="0" fontId="124" fillId="38" borderId="23" xfId="0" applyFont="1" applyFill="1" applyBorder="1" applyAlignment="1" applyProtection="1">
      <alignment horizontal="center" vertical="center" wrapText="1"/>
      <protection locked="0"/>
    </xf>
    <xf numFmtId="0" fontId="122" fillId="38" borderId="26" xfId="0" applyFont="1" applyFill="1" applyBorder="1" applyAlignment="1" applyProtection="1">
      <alignment horizontal="center" vertical="center" wrapText="1"/>
      <protection locked="0"/>
    </xf>
    <xf numFmtId="0" fontId="122" fillId="38" borderId="76" xfId="0" applyFont="1" applyFill="1" applyBorder="1" applyAlignment="1" applyProtection="1">
      <alignment horizontal="center" vertical="center" wrapText="1"/>
      <protection locked="0"/>
    </xf>
    <xf numFmtId="0" fontId="124" fillId="34" borderId="80" xfId="0" applyFont="1" applyFill="1" applyBorder="1" applyAlignment="1" applyProtection="1">
      <alignment horizontal="center" vertical="center" wrapText="1"/>
      <protection locked="0"/>
    </xf>
    <xf numFmtId="0" fontId="124" fillId="34" borderId="27" xfId="0" applyFont="1" applyFill="1" applyBorder="1" applyAlignment="1" applyProtection="1">
      <alignment horizontal="center" vertical="center" wrapText="1"/>
      <protection locked="0"/>
    </xf>
    <xf numFmtId="0" fontId="120" fillId="0" borderId="29" xfId="0" applyFont="1" applyBorder="1" applyAlignment="1" applyProtection="1">
      <alignment horizontal="center" vertical="center"/>
      <protection locked="0"/>
    </xf>
    <xf numFmtId="0" fontId="120" fillId="0" borderId="30" xfId="0" applyFont="1" applyBorder="1" applyAlignment="1" applyProtection="1">
      <alignment horizontal="center" vertical="center"/>
      <protection locked="0"/>
    </xf>
    <xf numFmtId="0" fontId="120" fillId="0" borderId="156" xfId="0" applyFont="1" applyBorder="1" applyAlignment="1" applyProtection="1">
      <alignment horizontal="center" vertical="center"/>
      <protection locked="0"/>
    </xf>
    <xf numFmtId="0" fontId="120" fillId="0" borderId="157" xfId="0" applyFont="1" applyBorder="1" applyAlignment="1" applyProtection="1">
      <alignment horizontal="center" vertical="center"/>
      <protection locked="0"/>
    </xf>
    <xf numFmtId="0" fontId="120" fillId="0" borderId="45" xfId="0" applyFont="1" applyBorder="1" applyAlignment="1" applyProtection="1">
      <alignment horizontal="center" vertical="center"/>
      <protection locked="0"/>
    </xf>
    <xf numFmtId="0" fontId="120" fillId="0" borderId="44" xfId="0" applyFont="1" applyBorder="1" applyAlignment="1" applyProtection="1">
      <alignment horizontal="center" vertical="center"/>
      <protection locked="0"/>
    </xf>
    <xf numFmtId="0" fontId="124" fillId="0" borderId="29" xfId="0" applyFont="1" applyBorder="1" applyAlignment="1" applyProtection="1">
      <alignment horizontal="center" vertical="center"/>
      <protection locked="0"/>
    </xf>
    <xf numFmtId="0" fontId="124" fillId="0" borderId="156" xfId="0" applyFont="1" applyBorder="1" applyAlignment="1" applyProtection="1">
      <alignment horizontal="center" vertical="center"/>
      <protection locked="0"/>
    </xf>
    <xf numFmtId="0" fontId="124" fillId="0" borderId="157" xfId="0" applyFont="1" applyBorder="1" applyAlignment="1" applyProtection="1">
      <alignment horizontal="center" vertical="center"/>
      <protection locked="0"/>
    </xf>
    <xf numFmtId="0" fontId="124" fillId="0" borderId="44" xfId="0" applyFont="1" applyBorder="1" applyAlignment="1" applyProtection="1">
      <alignment horizontal="center" vertical="center"/>
      <protection locked="0"/>
    </xf>
    <xf numFmtId="176" fontId="124" fillId="40" borderId="158" xfId="0" applyNumberFormat="1" applyFont="1" applyFill="1" applyBorder="1" applyAlignment="1" applyProtection="1">
      <alignment horizontal="center" vertical="center" shrinkToFit="1"/>
      <protection/>
    </xf>
    <xf numFmtId="176" fontId="124" fillId="40" borderId="130" xfId="0" applyNumberFormat="1" applyFont="1" applyFill="1" applyBorder="1" applyAlignment="1" applyProtection="1">
      <alignment horizontal="center" vertical="center" shrinkToFit="1"/>
      <protection/>
    </xf>
    <xf numFmtId="0" fontId="124" fillId="38" borderId="26" xfId="0" applyFont="1" applyFill="1" applyBorder="1" applyAlignment="1" applyProtection="1">
      <alignment horizontal="center" vertical="center" wrapText="1"/>
      <protection locked="0"/>
    </xf>
    <xf numFmtId="0" fontId="124" fillId="38" borderId="76" xfId="0" applyFont="1" applyFill="1" applyBorder="1" applyAlignment="1" applyProtection="1">
      <alignment horizontal="center" vertical="center" wrapText="1"/>
      <protection locked="0"/>
    </xf>
    <xf numFmtId="0" fontId="124" fillId="38" borderId="39" xfId="0" applyFont="1" applyFill="1" applyBorder="1" applyAlignment="1" applyProtection="1">
      <alignment horizontal="center" vertical="center"/>
      <protection locked="0"/>
    </xf>
    <xf numFmtId="0" fontId="124" fillId="38" borderId="60" xfId="0" applyFont="1" applyFill="1" applyBorder="1" applyAlignment="1" applyProtection="1">
      <alignment horizontal="center" vertical="center"/>
      <protection locked="0"/>
    </xf>
    <xf numFmtId="0" fontId="20" fillId="38" borderId="17" xfId="0" applyFont="1" applyFill="1" applyBorder="1" applyAlignment="1" applyProtection="1">
      <alignment horizontal="center" vertical="center"/>
      <protection locked="0"/>
    </xf>
    <xf numFmtId="0" fontId="20" fillId="38" borderId="23" xfId="0" applyFont="1" applyFill="1" applyBorder="1" applyAlignment="1" applyProtection="1">
      <alignment horizontal="center" vertical="center"/>
      <protection locked="0"/>
    </xf>
    <xf numFmtId="0" fontId="124" fillId="38" borderId="24" xfId="0" applyFont="1" applyFill="1" applyBorder="1" applyAlignment="1" applyProtection="1">
      <alignment horizontal="center" vertical="top"/>
      <protection locked="0"/>
    </xf>
    <xf numFmtId="0" fontId="124" fillId="38" borderId="44" xfId="0" applyFont="1" applyFill="1" applyBorder="1" applyAlignment="1" applyProtection="1">
      <alignment horizontal="center" vertical="top"/>
      <protection locked="0"/>
    </xf>
    <xf numFmtId="0" fontId="120" fillId="0" borderId="0" xfId="0" applyFont="1" applyAlignment="1">
      <alignment horizontal="left" vertical="center"/>
    </xf>
    <xf numFmtId="0" fontId="122" fillId="38" borderId="17" xfId="0" applyFont="1" applyFill="1" applyBorder="1" applyAlignment="1" applyProtection="1">
      <alignment horizontal="center" vertical="center" wrapText="1"/>
      <protection locked="0"/>
    </xf>
    <xf numFmtId="0" fontId="122" fillId="38" borderId="23" xfId="0" applyFont="1" applyFill="1" applyBorder="1" applyAlignment="1" applyProtection="1">
      <alignment horizontal="center" vertical="center" wrapText="1"/>
      <protection locked="0"/>
    </xf>
    <xf numFmtId="0" fontId="122" fillId="38" borderId="39" xfId="0" applyFont="1" applyFill="1" applyBorder="1" applyAlignment="1" applyProtection="1">
      <alignment horizontal="center" vertical="center" wrapText="1"/>
      <protection locked="0"/>
    </xf>
    <xf numFmtId="0" fontId="122" fillId="38" borderId="60" xfId="0" applyFont="1" applyFill="1" applyBorder="1" applyAlignment="1" applyProtection="1">
      <alignment horizontal="center" vertical="center" wrapText="1"/>
      <protection locked="0"/>
    </xf>
    <xf numFmtId="0" fontId="122" fillId="38" borderId="16" xfId="0" applyFont="1" applyFill="1" applyBorder="1" applyAlignment="1" applyProtection="1">
      <alignment horizontal="center" vertical="center" wrapText="1"/>
      <protection locked="0"/>
    </xf>
    <xf numFmtId="0" fontId="122" fillId="38" borderId="27" xfId="0" applyFont="1" applyFill="1" applyBorder="1" applyAlignment="1" applyProtection="1">
      <alignment horizontal="center" vertical="center" wrapText="1"/>
      <protection locked="0"/>
    </xf>
    <xf numFmtId="0" fontId="122" fillId="38" borderId="28" xfId="0" applyFont="1" applyFill="1" applyBorder="1" applyAlignment="1" applyProtection="1">
      <alignment horizontal="center" vertical="center" wrapText="1"/>
      <protection locked="0"/>
    </xf>
    <xf numFmtId="0" fontId="124" fillId="28" borderId="16" xfId="0" applyFont="1" applyFill="1" applyBorder="1" applyAlignment="1">
      <alignment horizontal="left" vertical="center"/>
    </xf>
    <xf numFmtId="0" fontId="124" fillId="28" borderId="27" xfId="0" applyFont="1" applyFill="1" applyBorder="1" applyAlignment="1">
      <alignment horizontal="left" vertical="center"/>
    </xf>
    <xf numFmtId="0" fontId="124" fillId="28" borderId="28" xfId="0" applyFont="1" applyFill="1" applyBorder="1" applyAlignment="1">
      <alignment horizontal="left" vertical="center"/>
    </xf>
    <xf numFmtId="0" fontId="124" fillId="38" borderId="26" xfId="0" applyFont="1" applyFill="1" applyBorder="1" applyAlignment="1" applyProtection="1">
      <alignment horizontal="center" vertical="center"/>
      <protection locked="0"/>
    </xf>
    <xf numFmtId="0" fontId="124" fillId="38" borderId="37" xfId="0" applyFont="1" applyFill="1" applyBorder="1" applyAlignment="1" applyProtection="1">
      <alignment horizontal="center" vertical="center"/>
      <protection locked="0"/>
    </xf>
    <xf numFmtId="0" fontId="124" fillId="38" borderId="76" xfId="0" applyFont="1" applyFill="1" applyBorder="1" applyAlignment="1" applyProtection="1">
      <alignment horizontal="center" vertical="center"/>
      <protection locked="0"/>
    </xf>
    <xf numFmtId="0" fontId="124" fillId="38" borderId="0" xfId="0" applyFont="1" applyFill="1" applyBorder="1" applyAlignment="1" applyProtection="1">
      <alignment horizontal="center" vertical="center"/>
      <protection locked="0"/>
    </xf>
    <xf numFmtId="0" fontId="118" fillId="38" borderId="159" xfId="0" applyFont="1" applyFill="1" applyBorder="1" applyAlignment="1" applyProtection="1">
      <alignment horizontal="center" vertical="center" wrapText="1"/>
      <protection locked="0"/>
    </xf>
    <xf numFmtId="0" fontId="118" fillId="38" borderId="160" xfId="0" applyFont="1" applyFill="1" applyBorder="1" applyAlignment="1" applyProtection="1">
      <alignment horizontal="center" vertical="center" wrapText="1"/>
      <protection locked="0"/>
    </xf>
    <xf numFmtId="0" fontId="118" fillId="38" borderId="161" xfId="0" applyFont="1" applyFill="1" applyBorder="1" applyAlignment="1" applyProtection="1">
      <alignment horizontal="center" vertical="center" wrapText="1"/>
      <protection locked="0"/>
    </xf>
    <xf numFmtId="0" fontId="22" fillId="38" borderId="17" xfId="0" applyFont="1" applyFill="1" applyBorder="1" applyAlignment="1" applyProtection="1">
      <alignment horizontal="center" vertical="center" wrapText="1"/>
      <protection locked="0"/>
    </xf>
    <xf numFmtId="0" fontId="22" fillId="38" borderId="23" xfId="0" applyFont="1" applyFill="1" applyBorder="1" applyAlignment="1" applyProtection="1">
      <alignment horizontal="center" vertical="center" wrapText="1"/>
      <protection locked="0"/>
    </xf>
    <xf numFmtId="0" fontId="122" fillId="38" borderId="37" xfId="0" applyFont="1" applyFill="1" applyBorder="1" applyAlignment="1" applyProtection="1">
      <alignment horizontal="center" vertical="center" wrapText="1"/>
      <protection locked="0"/>
    </xf>
    <xf numFmtId="0" fontId="122" fillId="38" borderId="24" xfId="0" applyFont="1" applyFill="1" applyBorder="1" applyAlignment="1" applyProtection="1">
      <alignment horizontal="center" vertical="center" wrapText="1"/>
      <protection locked="0"/>
    </xf>
    <xf numFmtId="0" fontId="122" fillId="38" borderId="45" xfId="0" applyFont="1" applyFill="1" applyBorder="1" applyAlignment="1" applyProtection="1">
      <alignment horizontal="center" vertical="center" wrapText="1"/>
      <protection locked="0"/>
    </xf>
    <xf numFmtId="0" fontId="122" fillId="38" borderId="44" xfId="0" applyFont="1" applyFill="1" applyBorder="1" applyAlignment="1" applyProtection="1">
      <alignment horizontal="center" vertical="center" wrapText="1"/>
      <protection locked="0"/>
    </xf>
    <xf numFmtId="0" fontId="124" fillId="38" borderId="24" xfId="0" applyFont="1" applyFill="1" applyBorder="1" applyAlignment="1" applyProtection="1">
      <alignment horizontal="center" vertical="center" wrapText="1"/>
      <protection locked="0"/>
    </xf>
    <xf numFmtId="0" fontId="124" fillId="38" borderId="44" xfId="0" applyFont="1" applyFill="1" applyBorder="1" applyAlignment="1" applyProtection="1">
      <alignment horizontal="center" vertical="center" wrapText="1"/>
      <protection locked="0"/>
    </xf>
    <xf numFmtId="0" fontId="124" fillId="38" borderId="16" xfId="0" applyFont="1" applyFill="1" applyBorder="1" applyAlignment="1" applyProtection="1">
      <alignment horizontal="center" vertical="center" wrapText="1"/>
      <protection locked="0"/>
    </xf>
    <xf numFmtId="0" fontId="124" fillId="38" borderId="27" xfId="0" applyFont="1" applyFill="1" applyBorder="1" applyAlignment="1" applyProtection="1">
      <alignment horizontal="center" vertical="center" wrapText="1"/>
      <protection locked="0"/>
    </xf>
    <xf numFmtId="0" fontId="124" fillId="38" borderId="28" xfId="0" applyFont="1" applyFill="1" applyBorder="1" applyAlignment="1" applyProtection="1">
      <alignment horizontal="center" vertical="center" wrapText="1"/>
      <protection locked="0"/>
    </xf>
    <xf numFmtId="0" fontId="20" fillId="38" borderId="17" xfId="0" applyFont="1" applyFill="1" applyBorder="1" applyAlignment="1" applyProtection="1">
      <alignment horizontal="center" vertical="center" wrapText="1"/>
      <protection locked="0"/>
    </xf>
    <xf numFmtId="0" fontId="20" fillId="38" borderId="23" xfId="0" applyFont="1" applyFill="1" applyBorder="1" applyAlignment="1" applyProtection="1">
      <alignment horizontal="center" vertical="center" wrapText="1"/>
      <protection locked="0"/>
    </xf>
    <xf numFmtId="0" fontId="122" fillId="0" borderId="116" xfId="0" applyFont="1" applyBorder="1" applyAlignment="1" applyProtection="1">
      <alignment horizontal="center" vertical="center" wrapText="1"/>
      <protection locked="0"/>
    </xf>
    <xf numFmtId="0" fontId="122" fillId="0" borderId="13" xfId="0" applyFont="1" applyBorder="1" applyAlignment="1" applyProtection="1">
      <alignment horizontal="center" vertical="center" wrapText="1"/>
      <protection locked="0"/>
    </xf>
    <xf numFmtId="0" fontId="124" fillId="28" borderId="34" xfId="0" applyFont="1" applyFill="1" applyBorder="1" applyAlignment="1" applyProtection="1">
      <alignment horizontal="left" vertical="center" wrapText="1"/>
      <protection locked="0"/>
    </xf>
    <xf numFmtId="0" fontId="124" fillId="28" borderId="35" xfId="0" applyFont="1" applyFill="1" applyBorder="1" applyAlignment="1" applyProtection="1">
      <alignment horizontal="left" vertical="center" wrapText="1"/>
      <protection locked="0"/>
    </xf>
    <xf numFmtId="0" fontId="122" fillId="0" borderId="93" xfId="0" applyFont="1" applyBorder="1" applyAlignment="1" applyProtection="1">
      <alignment horizontal="center" vertical="center"/>
      <protection locked="0"/>
    </xf>
    <xf numFmtId="0" fontId="122" fillId="0" borderId="85" xfId="0" applyFont="1" applyBorder="1" applyAlignment="1" applyProtection="1">
      <alignment horizontal="center" vertical="center"/>
      <protection locked="0"/>
    </xf>
    <xf numFmtId="0" fontId="122" fillId="38" borderId="116" xfId="0" applyFont="1" applyFill="1" applyBorder="1" applyAlignment="1" applyProtection="1">
      <alignment horizontal="center" vertical="center" wrapText="1"/>
      <protection locked="0"/>
    </xf>
    <xf numFmtId="0" fontId="122" fillId="0" borderId="116" xfId="0" applyFont="1" applyBorder="1" applyAlignment="1" applyProtection="1">
      <alignment horizontal="center" vertical="center"/>
      <protection locked="0"/>
    </xf>
    <xf numFmtId="0" fontId="122" fillId="0" borderId="155" xfId="0" applyFont="1" applyBorder="1" applyAlignment="1" applyProtection="1">
      <alignment horizontal="center" vertical="center"/>
      <protection locked="0"/>
    </xf>
    <xf numFmtId="0" fontId="118" fillId="0" borderId="0" xfId="0" applyFont="1" applyAlignment="1" applyProtection="1">
      <alignment horizontal="left" vertical="center" wrapText="1"/>
      <protection locked="0"/>
    </xf>
    <xf numFmtId="0" fontId="124" fillId="0" borderId="0" xfId="0" applyFont="1" applyAlignment="1" applyProtection="1">
      <alignment horizontal="left" vertical="top" wrapText="1"/>
      <protection locked="0"/>
    </xf>
    <xf numFmtId="0" fontId="124" fillId="38" borderId="17" xfId="0" applyFont="1" applyFill="1" applyBorder="1" applyAlignment="1" applyProtection="1">
      <alignment horizontal="center" vertical="center"/>
      <protection locked="0"/>
    </xf>
    <xf numFmtId="0" fontId="124" fillId="38" borderId="23" xfId="0" applyFont="1" applyFill="1" applyBorder="1" applyAlignment="1" applyProtection="1">
      <alignment horizontal="center" vertical="center"/>
      <protection locked="0"/>
    </xf>
    <xf numFmtId="0" fontId="22" fillId="0" borderId="17"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28" borderId="16" xfId="0" applyFont="1" applyFill="1" applyBorder="1" applyAlignment="1">
      <alignment horizontal="left" vertical="center" wrapText="1"/>
    </xf>
    <xf numFmtId="0" fontId="22" fillId="28" borderId="27" xfId="0" applyFont="1" applyFill="1" applyBorder="1" applyAlignment="1">
      <alignment horizontal="left" vertical="center" wrapText="1"/>
    </xf>
    <xf numFmtId="0" fontId="22" fillId="28" borderId="28" xfId="0" applyFont="1" applyFill="1" applyBorder="1" applyAlignment="1">
      <alignment horizontal="left" vertical="center" wrapText="1"/>
    </xf>
    <xf numFmtId="0" fontId="122" fillId="7" borderId="17" xfId="0" applyFont="1" applyFill="1" applyBorder="1" applyAlignment="1" applyProtection="1">
      <alignment horizontal="center" vertical="center" wrapText="1"/>
      <protection locked="0"/>
    </xf>
    <xf numFmtId="0" fontId="122" fillId="7" borderId="23" xfId="0" applyFont="1" applyFill="1" applyBorder="1" applyAlignment="1" applyProtection="1">
      <alignment horizontal="center" vertical="center" wrapText="1"/>
      <protection locked="0"/>
    </xf>
    <xf numFmtId="0" fontId="22" fillId="0" borderId="26" xfId="0" applyFont="1" applyBorder="1" applyAlignment="1">
      <alignment horizontal="left" vertical="center" wrapText="1"/>
    </xf>
    <xf numFmtId="0" fontId="22" fillId="0" borderId="76" xfId="0" applyFont="1" applyBorder="1" applyAlignment="1">
      <alignment horizontal="left" vertical="center"/>
    </xf>
    <xf numFmtId="0" fontId="22" fillId="0" borderId="17" xfId="0" applyFont="1" applyBorder="1" applyAlignment="1">
      <alignment horizontal="left" vertical="center" wrapText="1"/>
    </xf>
    <xf numFmtId="0" fontId="22" fillId="0" borderId="23" xfId="0" applyFont="1" applyBorder="1" applyAlignment="1">
      <alignment horizontal="left" vertical="center"/>
    </xf>
    <xf numFmtId="0" fontId="120" fillId="0" borderId="30" xfId="0" applyFont="1" applyFill="1" applyBorder="1" applyAlignment="1" applyProtection="1">
      <alignment horizontal="left" vertical="center"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良い" xfId="64"/>
  </cellStyles>
  <dxfs count="13">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ont>
        <strike val="0"/>
        <color theme="1"/>
      </font>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ont>
        <strike val="0"/>
        <color theme="1"/>
      </font>
      <fill>
        <patternFill>
          <bgColor theme="0" tint="-0.24993999302387238"/>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1781175</xdr:colOff>
      <xdr:row>9</xdr:row>
      <xdr:rowOff>66675</xdr:rowOff>
    </xdr:from>
    <xdr:to>
      <xdr:col>4</xdr:col>
      <xdr:colOff>1828800</xdr:colOff>
      <xdr:row>16</xdr:row>
      <xdr:rowOff>104775</xdr:rowOff>
    </xdr:to>
    <xdr:grpSp>
      <xdr:nvGrpSpPr>
        <xdr:cNvPr id="1" name="グループ化 1"/>
        <xdr:cNvGrpSpPr>
          <a:grpSpLocks/>
        </xdr:cNvGrpSpPr>
      </xdr:nvGrpSpPr>
      <xdr:grpSpPr>
        <a:xfrm>
          <a:off x="1781175" y="4191000"/>
          <a:ext cx="9401175" cy="1704975"/>
          <a:chOff x="97972" y="4260273"/>
          <a:chExt cx="8755084" cy="1789215"/>
        </a:xfrm>
        <a:solidFill>
          <a:srgbClr val="FFFFFF"/>
        </a:solidFill>
      </xdr:grpSpPr>
      <xdr:sp>
        <xdr:nvSpPr>
          <xdr:cNvPr id="2" name="四角形: 角を丸くする 2"/>
          <xdr:cNvSpPr>
            <a:spLocks/>
          </xdr:cNvSpPr>
        </xdr:nvSpPr>
        <xdr:spPr>
          <a:xfrm>
            <a:off x="97972" y="4260273"/>
            <a:ext cx="8755084" cy="1789215"/>
          </a:xfrm>
          <a:prstGeom prst="roundRect">
            <a:avLst/>
          </a:prstGeom>
          <a:solidFill>
            <a:srgbClr val="FFFFFF"/>
          </a:solidFill>
          <a:ln w="25400" cmpd="sng">
            <a:solidFill>
              <a:srgbClr val="4F81BD"/>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sp>
        <xdr:nvSpPr>
          <xdr:cNvPr id="3" name="フローチャート: 書類 3"/>
          <xdr:cNvSpPr>
            <a:spLocks/>
          </xdr:cNvSpPr>
        </xdr:nvSpPr>
        <xdr:spPr>
          <a:xfrm>
            <a:off x="1295230" y="4607828"/>
            <a:ext cx="1085630"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基本情報入力シート</a:t>
            </a:r>
            <a:r>
              <a:rPr lang="en-US" cap="none" sz="1800" b="1" i="0" u="none" baseline="0">
                <a:solidFill>
                  <a:srgbClr val="000000"/>
                </a:solidFill>
              </a:rPr>
              <a:t>
</a:t>
            </a:r>
          </a:p>
        </xdr:txBody>
      </xdr:sp>
      <xdr:sp>
        <xdr:nvSpPr>
          <xdr:cNvPr id="4" name="フローチャート: 書類 4"/>
          <xdr:cNvSpPr>
            <a:spLocks/>
          </xdr:cNvSpPr>
        </xdr:nvSpPr>
        <xdr:spPr>
          <a:xfrm>
            <a:off x="4377019" y="4606486"/>
            <a:ext cx="1076875"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様式</a:t>
            </a:r>
            <a:r>
              <a:rPr lang="en-US" cap="none" sz="1800" b="1" i="0" u="none" baseline="0">
                <a:solidFill>
                  <a:srgbClr val="000000"/>
                </a:solidFill>
              </a:rPr>
              <a:t>3-2
</a:t>
            </a:r>
            <a:r>
              <a:rPr lang="en-US" cap="none" sz="1800" b="1" i="0" u="none" baseline="0">
                <a:solidFill>
                  <a:srgbClr val="000000"/>
                </a:solidFill>
                <a:latin typeface="ＭＳ Ｐゴシック"/>
                <a:ea typeface="ＭＳ Ｐゴシック"/>
                <a:cs typeface="ＭＳ Ｐゴシック"/>
              </a:rPr>
              <a:t>様式</a:t>
            </a:r>
            <a:r>
              <a:rPr lang="en-US" cap="none" sz="1800" b="1" i="0" u="none" baseline="0">
                <a:solidFill>
                  <a:srgbClr val="000000"/>
                </a:solidFill>
              </a:rPr>
              <a:t>3-3
</a:t>
            </a:r>
          </a:p>
        </xdr:txBody>
      </xdr:sp>
      <xdr:sp>
        <xdr:nvSpPr>
          <xdr:cNvPr id="5" name="フローチャート: 書類 6"/>
          <xdr:cNvSpPr>
            <a:spLocks/>
          </xdr:cNvSpPr>
        </xdr:nvSpPr>
        <xdr:spPr>
          <a:xfrm>
            <a:off x="7539793" y="4607828"/>
            <a:ext cx="1076875"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様式</a:t>
            </a:r>
            <a:r>
              <a:rPr lang="en-US" cap="none" sz="1800" b="1" i="0" u="none" baseline="0">
                <a:solidFill>
                  <a:srgbClr val="000000"/>
                </a:solidFill>
              </a:rPr>
              <a:t>3-1</a:t>
            </a:r>
          </a:p>
        </xdr:txBody>
      </xdr:sp>
      <xdr:sp>
        <xdr:nvSpPr>
          <xdr:cNvPr id="6" name="矢印: 右 7"/>
          <xdr:cNvSpPr>
            <a:spLocks/>
          </xdr:cNvSpPr>
        </xdr:nvSpPr>
        <xdr:spPr>
          <a:xfrm>
            <a:off x="2564717" y="4932123"/>
            <a:ext cx="1492742" cy="380208"/>
          </a:xfrm>
          <a:prstGeom prst="rightArrow">
            <a:avLst>
              <a:gd name="adj" fmla="val 37277"/>
            </a:avLst>
          </a:prstGeom>
          <a:solidFill>
            <a:srgbClr val="FFFFFF"/>
          </a:solidFill>
          <a:ln w="9525" cmpd="sng">
            <a:solidFill>
              <a:srgbClr val="0000FF"/>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sp>
        <xdr:nvSpPr>
          <xdr:cNvPr id="7" name="四角形: 角を丸くする 8"/>
          <xdr:cNvSpPr>
            <a:spLocks/>
          </xdr:cNvSpPr>
        </xdr:nvSpPr>
        <xdr:spPr>
          <a:xfrm>
            <a:off x="97972" y="4260273"/>
            <a:ext cx="1131595" cy="618621"/>
          </a:xfrm>
          <a:prstGeom prst="roundRect">
            <a:avLst/>
          </a:prstGeom>
          <a:solidFill>
            <a:srgbClr val="FFFFFF"/>
          </a:solidFill>
          <a:ln w="25400" cmpd="sng">
            <a:solidFill>
              <a:srgbClr val="4F81BD"/>
            </a:solidFill>
            <a:headEnd type="none"/>
            <a:tailEnd type="none"/>
          </a:ln>
        </xdr:spPr>
        <xdr:txBody>
          <a:bodyPr vertOverflow="clip" wrap="square" lIns="18288" tIns="0" rIns="0" bIns="0" anchor="ctr"/>
          <a:p>
            <a:pPr algn="ctr">
              <a:defRPr/>
            </a:pPr>
            <a:r>
              <a:rPr lang="en-US" cap="none" sz="1400" b="1" i="0" u="none" baseline="0">
                <a:solidFill>
                  <a:srgbClr val="000000"/>
                </a:solidFill>
                <a:latin typeface="ＭＳ Ｐゴシック"/>
                <a:ea typeface="ＭＳ Ｐゴシック"/>
                <a:cs typeface="ＭＳ Ｐゴシック"/>
              </a:rPr>
              <a:t>ワークシート入力の流れ</a:t>
            </a:r>
          </a:p>
        </xdr:txBody>
      </xdr:sp>
      <xdr:sp>
        <xdr:nvSpPr>
          <xdr:cNvPr id="8" name="矢印: 右 9"/>
          <xdr:cNvSpPr>
            <a:spLocks/>
          </xdr:cNvSpPr>
        </xdr:nvSpPr>
        <xdr:spPr>
          <a:xfrm>
            <a:off x="5797532" y="4932123"/>
            <a:ext cx="1501497" cy="380208"/>
          </a:xfrm>
          <a:prstGeom prst="rightArrow">
            <a:avLst>
              <a:gd name="adj" fmla="val 37351"/>
            </a:avLst>
          </a:prstGeom>
          <a:solidFill>
            <a:srgbClr val="FFFFFF"/>
          </a:solidFill>
          <a:ln w="9525" cmpd="sng">
            <a:solidFill>
              <a:srgbClr val="0000FF"/>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sp>
        <xdr:nvSpPr>
          <xdr:cNvPr id="9" name="テキスト ボックス 10"/>
          <xdr:cNvSpPr txBox="1">
            <a:spLocks noChangeArrowheads="1"/>
          </xdr:cNvSpPr>
        </xdr:nvSpPr>
        <xdr:spPr>
          <a:xfrm>
            <a:off x="2547207" y="5339617"/>
            <a:ext cx="1313263" cy="299694"/>
          </a:xfrm>
          <a:prstGeom prst="rect">
            <a:avLst/>
          </a:prstGeom>
          <a:noFill/>
          <a:ln w="9525" cmpd="sng">
            <a:noFill/>
          </a:ln>
        </xdr:spPr>
        <xdr:txBody>
          <a:bodyPr vertOverflow="clip" wrap="square">
            <a:spAutoFit/>
          </a:bodyPr>
          <a:p>
            <a:pPr algn="l">
              <a:defRPr/>
            </a:pPr>
            <a:r>
              <a:rPr lang="en-US" cap="none" sz="1600" b="1" i="0" u="none" baseline="0">
                <a:solidFill>
                  <a:srgbClr val="000000"/>
                </a:solidFill>
                <a:latin typeface="ＭＳ Ｐゴシック"/>
                <a:ea typeface="ＭＳ Ｐゴシック"/>
                <a:cs typeface="ＭＳ Ｐゴシック"/>
              </a:rPr>
              <a:t>一部自動転記</a:t>
            </a:r>
          </a:p>
        </xdr:txBody>
      </xdr:sp>
      <xdr:sp>
        <xdr:nvSpPr>
          <xdr:cNvPr id="10" name="テキスト ボックス 11"/>
          <xdr:cNvSpPr txBox="1">
            <a:spLocks noChangeArrowheads="1"/>
          </xdr:cNvSpPr>
        </xdr:nvSpPr>
        <xdr:spPr>
          <a:xfrm>
            <a:off x="5764700" y="5333802"/>
            <a:ext cx="1420512" cy="359185"/>
          </a:xfrm>
          <a:prstGeom prst="rect">
            <a:avLst/>
          </a:prstGeom>
          <a:noFill/>
          <a:ln w="9525" cmpd="sng">
            <a:noFill/>
          </a:ln>
        </xdr:spPr>
        <xdr:txBody>
          <a:bodyPr vertOverflow="clip" wrap="square">
            <a:spAutoFit/>
          </a:bodyPr>
          <a:p>
            <a:pPr algn="l">
              <a:defRPr/>
            </a:pPr>
            <a:r>
              <a:rPr lang="en-US" cap="none" sz="1600" b="1" i="0" u="none" baseline="0">
                <a:solidFill>
                  <a:srgbClr val="000000"/>
                </a:solidFill>
                <a:latin typeface="ＭＳ Ｐゴシック"/>
                <a:ea typeface="ＭＳ Ｐゴシック"/>
                <a:cs typeface="ＭＳ Ｐゴシック"/>
              </a:rPr>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628650</xdr:colOff>
      <xdr:row>1</xdr:row>
      <xdr:rowOff>219075</xdr:rowOff>
    </xdr:from>
    <xdr:to>
      <xdr:col>26</xdr:col>
      <xdr:colOff>790575</xdr:colOff>
      <xdr:row>7</xdr:row>
      <xdr:rowOff>123825</xdr:rowOff>
    </xdr:to>
    <xdr:grpSp>
      <xdr:nvGrpSpPr>
        <xdr:cNvPr id="1" name="グループ化 6"/>
        <xdr:cNvGrpSpPr>
          <a:grpSpLocks/>
        </xdr:cNvGrpSpPr>
      </xdr:nvGrpSpPr>
      <xdr:grpSpPr>
        <a:xfrm>
          <a:off x="6915150" y="466725"/>
          <a:ext cx="5305425" cy="1390650"/>
          <a:chOff x="6172200" y="2790824"/>
          <a:chExt cx="5086350" cy="1381126"/>
        </a:xfrm>
        <a:solidFill>
          <a:srgbClr val="FFFFFF"/>
        </a:solidFill>
      </xdr:grpSpPr>
      <xdr:sp>
        <xdr:nvSpPr>
          <xdr:cNvPr id="2" name="正方形/長方形 12"/>
          <xdr:cNvSpPr>
            <a:spLocks/>
          </xdr:cNvSpPr>
        </xdr:nvSpPr>
        <xdr:spPr>
          <a:xfrm>
            <a:off x="6172200" y="2790824"/>
            <a:ext cx="5086350" cy="1381126"/>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凡例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（本シート及び各様式）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以下の分類に従い、色付きセルに必要事項を入力してください。</a:t>
            </a:r>
            <a:r>
              <a:rPr lang="en-US" cap="none" sz="1100" b="0" i="0" u="none" baseline="0">
                <a:solidFill>
                  <a:srgbClr val="000000"/>
                </a:solidFill>
              </a:rPr>
              <a:t>
</a:t>
            </a:r>
            <a:r>
              <a:rPr lang="en-US" cap="none" sz="6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処遇改善加算及び特定加算の算定に共通して必要な情報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処遇改善加算の算定に必要な情報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特定加算の算定に必要な情報　入力セル</a:t>
            </a:r>
          </a:p>
        </xdr:txBody>
      </xdr:sp>
      <xdr:sp>
        <xdr:nvSpPr>
          <xdr:cNvPr id="3" name="正方形/長方形 13"/>
          <xdr:cNvSpPr>
            <a:spLocks/>
          </xdr:cNvSpPr>
        </xdr:nvSpPr>
        <xdr:spPr>
          <a:xfrm>
            <a:off x="6343864" y="3829085"/>
            <a:ext cx="324255" cy="142947"/>
          </a:xfrm>
          <a:prstGeom prst="rect">
            <a:avLst/>
          </a:prstGeom>
          <a:solidFill>
            <a:srgbClr val="CCFFFF"/>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4" name="正方形/長方形 14"/>
          <xdr:cNvSpPr>
            <a:spLocks/>
          </xdr:cNvSpPr>
        </xdr:nvSpPr>
        <xdr:spPr>
          <a:xfrm>
            <a:off x="6343864" y="3648158"/>
            <a:ext cx="324255" cy="142947"/>
          </a:xfrm>
          <a:prstGeom prst="rect">
            <a:avLst/>
          </a:prstGeom>
          <a:solidFill>
            <a:srgbClr val="CC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5" name="正方形/長方形 15"/>
          <xdr:cNvSpPr>
            <a:spLocks/>
          </xdr:cNvSpPr>
        </xdr:nvSpPr>
        <xdr:spPr>
          <a:xfrm>
            <a:off x="6343864" y="3467230"/>
            <a:ext cx="324255" cy="142947"/>
          </a:xfrm>
          <a:prstGeom prst="rect">
            <a:avLst/>
          </a:prstGeom>
          <a:solidFill>
            <a:srgbClr val="FF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628650</xdr:colOff>
      <xdr:row>1</xdr:row>
      <xdr:rowOff>219075</xdr:rowOff>
    </xdr:from>
    <xdr:to>
      <xdr:col>26</xdr:col>
      <xdr:colOff>1085850</xdr:colOff>
      <xdr:row>8</xdr:row>
      <xdr:rowOff>47625</xdr:rowOff>
    </xdr:to>
    <xdr:sp>
      <xdr:nvSpPr>
        <xdr:cNvPr id="6" name="正方形/長方形 8"/>
        <xdr:cNvSpPr>
          <a:spLocks/>
        </xdr:cNvSpPr>
      </xdr:nvSpPr>
      <xdr:spPr>
        <a:xfrm>
          <a:off x="6915150" y="466725"/>
          <a:ext cx="5600700" cy="1562100"/>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凡例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（本シート）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以下の分類に従い、色付きセルに必要事項を入力してください。</a:t>
          </a:r>
          <a:r>
            <a:rPr lang="en-US" cap="none" sz="1100" b="0" i="0" u="none" baseline="0">
              <a:solidFill>
                <a:srgbClr val="000000"/>
              </a:solidFill>
            </a:rPr>
            <a:t>
</a:t>
          </a:r>
          <a:r>
            <a:rPr lang="en-US" cap="none" sz="6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各加算に共通して必要な情報　入力セル</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876300</xdr:colOff>
      <xdr:row>4</xdr:row>
      <xdr:rowOff>228600</xdr:rowOff>
    </xdr:from>
    <xdr:to>
      <xdr:col>23</xdr:col>
      <xdr:colOff>1209675</xdr:colOff>
      <xdr:row>5</xdr:row>
      <xdr:rowOff>133350</xdr:rowOff>
    </xdr:to>
    <xdr:sp>
      <xdr:nvSpPr>
        <xdr:cNvPr id="7" name="正方形/長方形 21"/>
        <xdr:cNvSpPr>
          <a:spLocks/>
        </xdr:cNvSpPr>
      </xdr:nvSpPr>
      <xdr:spPr>
        <a:xfrm>
          <a:off x="7162800" y="1219200"/>
          <a:ext cx="333375" cy="152400"/>
        </a:xfrm>
        <a:prstGeom prst="rect">
          <a:avLst/>
        </a:prstGeom>
        <a:solidFill>
          <a:srgbClr val="FFFF66"/>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123825</xdr:colOff>
      <xdr:row>28</xdr:row>
      <xdr:rowOff>276225</xdr:rowOff>
    </xdr:from>
    <xdr:ext cx="514350" cy="190500"/>
    <xdr:sp>
      <xdr:nvSpPr>
        <xdr:cNvPr id="1" name="正方形/長方形 1"/>
        <xdr:cNvSpPr>
          <a:spLocks/>
        </xdr:cNvSpPr>
      </xdr:nvSpPr>
      <xdr:spPr>
        <a:xfrm>
          <a:off x="2886075" y="6010275"/>
          <a:ext cx="514350" cy="190500"/>
        </a:xfrm>
        <a:prstGeom prst="rect">
          <a:avLst/>
        </a:prstGeom>
        <a:noFill/>
        <a:ln w="25400" cmpd="sng">
          <a:noFill/>
        </a:ln>
      </xdr:spPr>
      <xdr:txBody>
        <a:bodyPr vertOverflow="clip" wrap="square" anchor="ctr"/>
        <a:p>
          <a:pPr algn="l">
            <a:defRPr/>
          </a:pPr>
          <a:r>
            <a:rPr lang="en-US" cap="none" sz="600" b="0" i="0" u="none" baseline="0">
              <a:solidFill>
                <a:srgbClr val="000000"/>
              </a:solidFill>
              <a:latin typeface="ＭＳ Ｐゴシック"/>
              <a:ea typeface="ＭＳ Ｐゴシック"/>
              <a:cs typeface="ＭＳ Ｐゴシック"/>
            </a:rPr>
            <a:t>(1)-(6)-(8)</a:t>
          </a:r>
        </a:p>
      </xdr:txBody>
    </xdr:sp>
    <xdr:clientData/>
  </xdr:oneCellAnchor>
  <xdr:oneCellAnchor>
    <xdr:from>
      <xdr:col>21</xdr:col>
      <xdr:colOff>114300</xdr:colOff>
      <xdr:row>28</xdr:row>
      <xdr:rowOff>276225</xdr:rowOff>
    </xdr:from>
    <xdr:ext cx="523875" cy="190500"/>
    <xdr:sp>
      <xdr:nvSpPr>
        <xdr:cNvPr id="2" name="正方形/長方形 9"/>
        <xdr:cNvSpPr>
          <a:spLocks/>
        </xdr:cNvSpPr>
      </xdr:nvSpPr>
      <xdr:spPr>
        <a:xfrm>
          <a:off x="4210050" y="6010275"/>
          <a:ext cx="523875" cy="190500"/>
        </a:xfrm>
        <a:prstGeom prst="rect">
          <a:avLst/>
        </a:prstGeom>
        <a:noFill/>
        <a:ln w="25400" cmpd="sng">
          <a:noFill/>
        </a:ln>
      </xdr:spPr>
      <xdr:txBody>
        <a:bodyPr vertOverflow="clip" wrap="square" anchor="ctr"/>
        <a:p>
          <a:pPr algn="l">
            <a:defRPr/>
          </a:pPr>
          <a:r>
            <a:rPr lang="en-US" cap="none" sz="600" b="0" i="0" u="none" baseline="0">
              <a:solidFill>
                <a:srgbClr val="000000"/>
              </a:solidFill>
              <a:latin typeface="ＭＳ Ｐゴシック"/>
              <a:ea typeface="ＭＳ Ｐゴシック"/>
              <a:cs typeface="ＭＳ Ｐゴシック"/>
            </a:rPr>
            <a:t>(2)</a:t>
          </a:r>
          <a:r>
            <a:rPr lang="en-US" cap="none" sz="600" b="0" i="0" u="none" baseline="0">
              <a:solidFill>
                <a:srgbClr val="000000"/>
              </a:solidFill>
              <a:latin typeface="ＭＳ Ｐゴシック"/>
              <a:ea typeface="ＭＳ Ｐゴシック"/>
              <a:cs typeface="ＭＳ Ｐゴシック"/>
            </a:rPr>
            <a:t>ｰ</a:t>
          </a:r>
          <a:r>
            <a:rPr lang="en-US" cap="none" sz="600" b="0" i="0" u="none" baseline="0">
              <a:solidFill>
                <a:srgbClr val="000000"/>
              </a:solidFill>
              <a:latin typeface="ＭＳ Ｐゴシック"/>
              <a:ea typeface="ＭＳ Ｐゴシック"/>
              <a:cs typeface="ＭＳ Ｐゴシック"/>
            </a:rPr>
            <a:t>(4)-(9)</a:t>
          </a:r>
        </a:p>
      </xdr:txBody>
    </xdr:sp>
    <xdr:clientData/>
  </xdr:oneCellAnchor>
  <xdr:twoCellAnchor>
    <xdr:from>
      <xdr:col>39</xdr:col>
      <xdr:colOff>352425</xdr:colOff>
      <xdr:row>2</xdr:row>
      <xdr:rowOff>57150</xdr:rowOff>
    </xdr:from>
    <xdr:to>
      <xdr:col>46</xdr:col>
      <xdr:colOff>409575</xdr:colOff>
      <xdr:row>11</xdr:row>
      <xdr:rowOff>142875</xdr:rowOff>
    </xdr:to>
    <xdr:grpSp>
      <xdr:nvGrpSpPr>
        <xdr:cNvPr id="3" name="グループ化 20"/>
        <xdr:cNvGrpSpPr>
          <a:grpSpLocks/>
        </xdr:cNvGrpSpPr>
      </xdr:nvGrpSpPr>
      <xdr:grpSpPr>
        <a:xfrm>
          <a:off x="8248650" y="400050"/>
          <a:ext cx="4876800" cy="1581150"/>
          <a:chOff x="6172200" y="2790824"/>
          <a:chExt cx="5086350" cy="1533790"/>
        </a:xfrm>
        <a:solidFill>
          <a:srgbClr val="FFFFFF"/>
        </a:solidFill>
      </xdr:grpSpPr>
      <xdr:sp>
        <xdr:nvSpPr>
          <xdr:cNvPr id="4" name="正方形/長方形 21"/>
          <xdr:cNvSpPr>
            <a:spLocks/>
          </xdr:cNvSpPr>
        </xdr:nvSpPr>
        <xdr:spPr>
          <a:xfrm>
            <a:off x="6172200" y="2790824"/>
            <a:ext cx="5086350" cy="1533790"/>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凡例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（本シート及び各様式）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以下の分類に従い、色付きセルに必要事項を入力してください。</a:t>
            </a:r>
            <a:r>
              <a:rPr lang="en-US" cap="none" sz="1100" b="0" i="0" u="none" baseline="0">
                <a:solidFill>
                  <a:srgbClr val="000000"/>
                </a:solidFill>
              </a:rPr>
              <a:t>
</a:t>
            </a:r>
            <a:r>
              <a:rPr lang="en-US" cap="none" sz="6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各加算の算定に共通して必要な情報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処遇改善加算の算定に必要な情報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特定加算の算定に必要な情報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ベースアップ等加算の算定に必要な情報　入力セル</a:t>
            </a:r>
            <a:r>
              <a:rPr lang="en-US" cap="none" sz="1100" b="0" i="0" u="none" baseline="0">
                <a:solidFill>
                  <a:srgbClr val="000000"/>
                </a:solidFill>
              </a:rPr>
              <a:t>
</a:t>
            </a:r>
          </a:p>
        </xdr:txBody>
      </xdr:sp>
      <xdr:sp>
        <xdr:nvSpPr>
          <xdr:cNvPr id="5" name="正方形/長方形 22"/>
          <xdr:cNvSpPr>
            <a:spLocks/>
          </xdr:cNvSpPr>
        </xdr:nvSpPr>
        <xdr:spPr>
          <a:xfrm>
            <a:off x="6343864" y="3708414"/>
            <a:ext cx="324255" cy="143026"/>
          </a:xfrm>
          <a:prstGeom prst="rect">
            <a:avLst/>
          </a:prstGeom>
          <a:solidFill>
            <a:srgbClr val="CCFFFF"/>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6" name="正方形/長方形 23"/>
          <xdr:cNvSpPr>
            <a:spLocks/>
          </xdr:cNvSpPr>
        </xdr:nvSpPr>
        <xdr:spPr>
          <a:xfrm>
            <a:off x="6343864" y="3535096"/>
            <a:ext cx="324255" cy="143026"/>
          </a:xfrm>
          <a:prstGeom prst="rect">
            <a:avLst/>
          </a:prstGeom>
          <a:solidFill>
            <a:srgbClr val="CC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7" name="正方形/長方形 24"/>
          <xdr:cNvSpPr>
            <a:spLocks/>
          </xdr:cNvSpPr>
        </xdr:nvSpPr>
        <xdr:spPr>
          <a:xfrm>
            <a:off x="6343864" y="3366762"/>
            <a:ext cx="324255" cy="143026"/>
          </a:xfrm>
          <a:prstGeom prst="rect">
            <a:avLst/>
          </a:prstGeom>
          <a:solidFill>
            <a:srgbClr val="FFFF66"/>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38100</xdr:colOff>
      <xdr:row>88</xdr:row>
      <xdr:rowOff>142875</xdr:rowOff>
    </xdr:from>
    <xdr:to>
      <xdr:col>5</xdr:col>
      <xdr:colOff>19050</xdr:colOff>
      <xdr:row>100</xdr:row>
      <xdr:rowOff>28575</xdr:rowOff>
    </xdr:to>
    <xdr:grpSp>
      <xdr:nvGrpSpPr>
        <xdr:cNvPr id="8" name="Group 41"/>
        <xdr:cNvGrpSpPr>
          <a:grpSpLocks/>
        </xdr:cNvGrpSpPr>
      </xdr:nvGrpSpPr>
      <xdr:grpSpPr>
        <a:xfrm>
          <a:off x="857250" y="18697575"/>
          <a:ext cx="190500" cy="2105025"/>
          <a:chOff x="9239" y="107537"/>
          <a:chExt cx="2190" cy="12573"/>
        </a:xfrm>
        <a:solidFill>
          <a:srgbClr val="FFFFFF"/>
        </a:solidFill>
      </xdr:grpSpPr>
      <xdr:sp>
        <xdr:nvSpPr>
          <xdr:cNvPr id="33" name="正方形/長方形 59"/>
          <xdr:cNvSpPr>
            <a:spLocks/>
          </xdr:cNvSpPr>
        </xdr:nvSpPr>
        <xdr:spPr>
          <a:xfrm>
            <a:off x="9239" y="107537"/>
            <a:ext cx="140" cy="459"/>
          </a:xfrm>
          <a:prstGeom prst="rect">
            <a:avLst/>
          </a:prstGeom>
          <a:noFill/>
          <a:ln w="25400" cmpd="sng">
            <a:noFill/>
          </a:ln>
        </xdr:spPr>
        <xdr:txBody>
          <a:bodyPr vertOverflow="clip" wrap="square" anchor="ctr"/>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基準額２</a:t>
            </a:r>
            <a:r>
              <a:rPr lang="en-US" cap="none" sz="600" b="0" i="0" u="none" baseline="0">
                <a:solidFill>
                  <a:srgbClr val="000000"/>
                </a:solidFill>
                <a:latin typeface="ＭＳ Ｐゴシック"/>
                <a:ea typeface="ＭＳ Ｐゴシック"/>
                <a:cs typeface="ＭＳ Ｐゴシック"/>
              </a:rPr>
              <a:t>】</a:t>
            </a:r>
          </a:p>
        </xdr:txBody>
      </xdr:sp>
      <xdr:sp>
        <xdr:nvSpPr>
          <xdr:cNvPr id="34" name="正方形/長方形 60"/>
          <xdr:cNvSpPr>
            <a:spLocks/>
          </xdr:cNvSpPr>
        </xdr:nvSpPr>
        <xdr:spPr>
          <a:xfrm>
            <a:off x="9239" y="107537"/>
            <a:ext cx="140" cy="459"/>
          </a:xfrm>
          <a:prstGeom prst="rect">
            <a:avLst/>
          </a:prstGeom>
          <a:noFill/>
          <a:ln w="25400" cmpd="sng">
            <a:noFill/>
          </a:ln>
        </xdr:spPr>
        <xdr:txBody>
          <a:bodyPr vertOverflow="clip" wrap="square" anchor="ctr"/>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基準額３</a:t>
            </a:r>
            <a:r>
              <a:rPr lang="en-US" cap="none" sz="600" b="0" i="0" u="none" baseline="0">
                <a:solidFill>
                  <a:srgbClr val="000000"/>
                </a:solidFill>
                <a:latin typeface="ＭＳ Ｐゴシック"/>
                <a:ea typeface="ＭＳ Ｐゴシック"/>
                <a:cs typeface="ＭＳ Ｐゴシック"/>
              </a:rPr>
              <a:t>】</a:t>
            </a:r>
          </a:p>
        </xdr:txBody>
      </xdr:sp>
      <xdr:sp>
        <xdr:nvSpPr>
          <xdr:cNvPr id="35" name="正方形/長方形 61"/>
          <xdr:cNvSpPr>
            <a:spLocks/>
          </xdr:cNvSpPr>
        </xdr:nvSpPr>
        <xdr:spPr>
          <a:xfrm>
            <a:off x="9239" y="107537"/>
            <a:ext cx="140" cy="459"/>
          </a:xfrm>
          <a:prstGeom prst="rect">
            <a:avLst/>
          </a:prstGeom>
          <a:noFill/>
          <a:ln w="25400" cmpd="sng">
            <a:noFill/>
          </a:ln>
        </xdr:spPr>
        <xdr:txBody>
          <a:bodyPr vertOverflow="clip" wrap="square" anchor="ctr"/>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基準額１</a:t>
            </a:r>
            <a:r>
              <a:rPr lang="en-US" cap="none" sz="600" b="0" i="0" u="none" baseline="0">
                <a:solidFill>
                  <a:srgbClr val="000000"/>
                </a:solidFill>
                <a:latin typeface="ＭＳ Ｐゴシック"/>
                <a:ea typeface="ＭＳ Ｐゴシック"/>
                <a:cs typeface="ＭＳ Ｐゴシック"/>
              </a:rPr>
              <a:t>】</a:t>
            </a:r>
          </a:p>
        </xdr:txBody>
      </xdr:sp>
      <xdr:sp>
        <xdr:nvSpPr>
          <xdr:cNvPr id="36" name="正方形/長方形 74"/>
          <xdr:cNvSpPr>
            <a:spLocks/>
          </xdr:cNvSpPr>
        </xdr:nvSpPr>
        <xdr:spPr>
          <a:xfrm>
            <a:off x="9239" y="107537"/>
            <a:ext cx="393" cy="484"/>
          </a:xfrm>
          <a:prstGeom prst="rect">
            <a:avLst/>
          </a:prstGeom>
          <a:noFill/>
          <a:ln w="25400" cmpd="sng">
            <a:noFill/>
          </a:ln>
        </xdr:spPr>
        <xdr:txBody>
          <a:bodyPr vertOverflow="clip" wrap="square" anchor="ctr"/>
          <a:p>
            <a:pPr algn="l">
              <a:defRPr/>
            </a:pPr>
            <a:r>
              <a:rPr lang="en-US" cap="none" sz="600" b="0" i="0" u="none" baseline="0">
                <a:solidFill>
                  <a:srgbClr val="000000"/>
                </a:solidFill>
                <a:latin typeface="ＭＳ Ｐゴシック"/>
                <a:ea typeface="ＭＳ Ｐゴシック"/>
                <a:cs typeface="ＭＳ Ｐゴシック"/>
              </a:rPr>
              <a:t>(8)</a:t>
            </a:r>
          </a:p>
        </xdr:txBody>
      </xdr:sp>
      <xdr:sp>
        <xdr:nvSpPr>
          <xdr:cNvPr id="37" name="正方形/長方形 75"/>
          <xdr:cNvSpPr>
            <a:spLocks/>
          </xdr:cNvSpPr>
        </xdr:nvSpPr>
        <xdr:spPr>
          <a:xfrm>
            <a:off x="9239" y="107537"/>
            <a:ext cx="308" cy="685"/>
          </a:xfrm>
          <a:prstGeom prst="rect">
            <a:avLst/>
          </a:prstGeom>
          <a:noFill/>
          <a:ln w="25400" cmpd="sng">
            <a:noFill/>
          </a:ln>
        </xdr:spPr>
        <xdr:txBody>
          <a:bodyPr vertOverflow="clip" wrap="square" anchor="ctr"/>
          <a:p>
            <a:pPr algn="l">
              <a:defRPr/>
            </a:pPr>
            <a:r>
              <a:rPr lang="en-US" cap="none" sz="600" b="0" i="0" u="none" baseline="0">
                <a:solidFill>
                  <a:srgbClr val="000000"/>
                </a:solidFill>
                <a:latin typeface="ＭＳ Ｐゴシック"/>
                <a:ea typeface="ＭＳ Ｐゴシック"/>
                <a:cs typeface="ＭＳ Ｐゴシック"/>
              </a:rPr>
              <a:t>(1)</a:t>
            </a:r>
          </a:p>
        </xdr:txBody>
      </xdr:sp>
      <xdr:sp>
        <xdr:nvSpPr>
          <xdr:cNvPr id="38" name="正方形/長方形 76"/>
          <xdr:cNvSpPr>
            <a:spLocks/>
          </xdr:cNvSpPr>
        </xdr:nvSpPr>
        <xdr:spPr>
          <a:xfrm>
            <a:off x="9239" y="107537"/>
            <a:ext cx="308" cy="685"/>
          </a:xfrm>
          <a:prstGeom prst="rect">
            <a:avLst/>
          </a:prstGeom>
          <a:noFill/>
          <a:ln w="25400" cmpd="sng">
            <a:noFill/>
          </a:ln>
        </xdr:spPr>
        <xdr:txBody>
          <a:bodyPr vertOverflow="clip" wrap="square" anchor="ctr"/>
          <a:p>
            <a:pPr algn="l">
              <a:defRPr/>
            </a:pPr>
            <a:r>
              <a:rPr lang="en-US" cap="none" sz="600" b="0" i="0" u="none" baseline="0">
                <a:solidFill>
                  <a:srgbClr val="000000"/>
                </a:solidFill>
                <a:latin typeface="ＭＳ Ｐゴシック"/>
                <a:ea typeface="ＭＳ Ｐゴシック"/>
                <a:cs typeface="ＭＳ Ｐゴシック"/>
              </a:rPr>
              <a:t>(2)</a:t>
            </a:r>
          </a:p>
        </xdr:txBody>
      </xdr:sp>
      <xdr:sp>
        <xdr:nvSpPr>
          <xdr:cNvPr id="39" name="正方形/長方形 77"/>
          <xdr:cNvSpPr>
            <a:spLocks/>
          </xdr:cNvSpPr>
        </xdr:nvSpPr>
        <xdr:spPr>
          <a:xfrm>
            <a:off x="9239" y="107537"/>
            <a:ext cx="308" cy="685"/>
          </a:xfrm>
          <a:prstGeom prst="rect">
            <a:avLst/>
          </a:prstGeom>
          <a:noFill/>
          <a:ln w="25400" cmpd="sng">
            <a:noFill/>
          </a:ln>
        </xdr:spPr>
        <xdr:txBody>
          <a:bodyPr vertOverflow="clip" wrap="square" anchor="ctr"/>
          <a:p>
            <a:pPr algn="l">
              <a:defRPr/>
            </a:pPr>
            <a:r>
              <a:rPr lang="en-US" cap="none" sz="600" b="0" i="0" u="none" baseline="0">
                <a:solidFill>
                  <a:srgbClr val="000000"/>
                </a:solidFill>
                <a:latin typeface="ＭＳ Ｐゴシック"/>
                <a:ea typeface="ＭＳ Ｐゴシック"/>
                <a:cs typeface="ＭＳ Ｐゴシック"/>
              </a:rPr>
              <a:t>(3)</a:t>
            </a:r>
          </a:p>
        </xdr:txBody>
      </xdr:sp>
      <xdr:sp>
        <xdr:nvSpPr>
          <xdr:cNvPr id="40" name="正方形/長方形 79"/>
          <xdr:cNvSpPr>
            <a:spLocks/>
          </xdr:cNvSpPr>
        </xdr:nvSpPr>
        <xdr:spPr>
          <a:xfrm>
            <a:off x="9239" y="107537"/>
            <a:ext cx="336" cy="651"/>
          </a:xfrm>
          <a:prstGeom prst="rect">
            <a:avLst/>
          </a:prstGeom>
          <a:noFill/>
          <a:ln w="25400" cmpd="sng">
            <a:noFill/>
          </a:ln>
        </xdr:spPr>
        <xdr:txBody>
          <a:bodyPr vertOverflow="clip" wrap="square" anchor="ctr"/>
          <a:p>
            <a:pPr algn="l">
              <a:defRPr/>
            </a:pPr>
            <a:r>
              <a:rPr lang="en-US" cap="none" sz="600" b="0" i="0" u="none" baseline="0">
                <a:solidFill>
                  <a:srgbClr val="000000"/>
                </a:solidFill>
                <a:latin typeface="ＭＳ Ｐゴシック"/>
                <a:ea typeface="ＭＳ Ｐゴシック"/>
                <a:cs typeface="ＭＳ Ｐゴシック"/>
              </a:rPr>
              <a:t>(6)</a:t>
            </a:r>
          </a:p>
        </xdr:txBody>
      </xdr:sp>
      <xdr:sp>
        <xdr:nvSpPr>
          <xdr:cNvPr id="41" name="正方形/長方形 80"/>
          <xdr:cNvSpPr>
            <a:spLocks/>
          </xdr:cNvSpPr>
        </xdr:nvSpPr>
        <xdr:spPr>
          <a:xfrm>
            <a:off x="9239" y="107537"/>
            <a:ext cx="308" cy="685"/>
          </a:xfrm>
          <a:prstGeom prst="rect">
            <a:avLst/>
          </a:prstGeom>
          <a:noFill/>
          <a:ln w="25400" cmpd="sng">
            <a:noFill/>
          </a:ln>
        </xdr:spPr>
        <xdr:txBody>
          <a:bodyPr vertOverflow="clip" wrap="square" anchor="ctr"/>
          <a:p>
            <a:pPr algn="l">
              <a:defRPr/>
            </a:pPr>
            <a:r>
              <a:rPr lang="en-US" cap="none" sz="600" b="0" i="0" u="none" baseline="0">
                <a:solidFill>
                  <a:srgbClr val="000000"/>
                </a:solidFill>
                <a:latin typeface="ＭＳ Ｐゴシック"/>
                <a:ea typeface="ＭＳ Ｐゴシック"/>
                <a:cs typeface="ＭＳ Ｐゴシック"/>
              </a:rPr>
              <a:t>(4)</a:t>
            </a:r>
          </a:p>
        </xdr:txBody>
      </xdr:sp>
      <xdr:sp>
        <xdr:nvSpPr>
          <xdr:cNvPr id="42" name="正方形/長方形 82"/>
          <xdr:cNvSpPr>
            <a:spLocks/>
          </xdr:cNvSpPr>
        </xdr:nvSpPr>
        <xdr:spPr>
          <a:xfrm>
            <a:off x="9239" y="107537"/>
            <a:ext cx="308" cy="685"/>
          </a:xfrm>
          <a:prstGeom prst="rect">
            <a:avLst/>
          </a:prstGeom>
          <a:noFill/>
          <a:ln w="25400" cmpd="sng">
            <a:noFill/>
          </a:ln>
        </xdr:spPr>
        <xdr:txBody>
          <a:bodyPr vertOverflow="clip" wrap="square" anchor="ctr"/>
          <a:p>
            <a:pPr algn="l">
              <a:defRPr/>
            </a:pPr>
            <a:r>
              <a:rPr lang="en-US" cap="none" sz="600" b="0" i="0" u="none" baseline="0">
                <a:solidFill>
                  <a:srgbClr val="000000"/>
                </a:solidFill>
                <a:latin typeface="ＭＳ Ｐゴシック"/>
                <a:ea typeface="ＭＳ Ｐゴシック"/>
                <a:cs typeface="ＭＳ Ｐゴシック"/>
              </a:rPr>
              <a:t>(5)</a:t>
            </a:r>
          </a:p>
        </xdr:txBody>
      </xdr:sp>
      <xdr:sp>
        <xdr:nvSpPr>
          <xdr:cNvPr id="43" name="正方形/長方形 83"/>
          <xdr:cNvSpPr>
            <a:spLocks/>
          </xdr:cNvSpPr>
        </xdr:nvSpPr>
        <xdr:spPr>
          <a:xfrm>
            <a:off x="9239" y="107537"/>
            <a:ext cx="420" cy="688"/>
          </a:xfrm>
          <a:prstGeom prst="rect">
            <a:avLst/>
          </a:prstGeom>
          <a:noFill/>
          <a:ln w="25400" cmpd="sng">
            <a:noFill/>
          </a:ln>
        </xdr:spPr>
        <xdr:txBody>
          <a:bodyPr vertOverflow="clip" wrap="square" anchor="ctr"/>
          <a:p>
            <a:pPr algn="l">
              <a:defRPr/>
            </a:pPr>
            <a:r>
              <a:rPr lang="en-US" cap="none" sz="600" b="0" i="0" u="none" baseline="0">
                <a:solidFill>
                  <a:srgbClr val="000000"/>
                </a:solidFill>
                <a:latin typeface="ＭＳ Ｐゴシック"/>
                <a:ea typeface="ＭＳ Ｐゴシック"/>
                <a:cs typeface="ＭＳ Ｐゴシック"/>
              </a:rPr>
              <a:t>(7)</a:t>
            </a:r>
          </a:p>
        </xdr:txBody>
      </xdr:sp>
      <xdr:sp>
        <xdr:nvSpPr>
          <xdr:cNvPr id="44" name="正方形/長方形 84"/>
          <xdr:cNvSpPr>
            <a:spLocks/>
          </xdr:cNvSpPr>
        </xdr:nvSpPr>
        <xdr:spPr>
          <a:xfrm>
            <a:off x="9267" y="108609"/>
            <a:ext cx="393" cy="537"/>
          </a:xfrm>
          <a:prstGeom prst="rect">
            <a:avLst/>
          </a:prstGeom>
          <a:noFill/>
          <a:ln w="25400" cmpd="sng">
            <a:noFill/>
          </a:ln>
        </xdr:spPr>
        <xdr:txBody>
          <a:bodyPr vertOverflow="clip" wrap="square" anchor="ctr"/>
          <a:p>
            <a:pPr algn="l">
              <a:defRPr/>
            </a:pPr>
            <a:r>
              <a:rPr lang="en-US" cap="none" sz="600" b="0" i="0" u="none" baseline="0">
                <a:solidFill>
                  <a:srgbClr val="000000"/>
                </a:solidFill>
                <a:latin typeface="ＭＳ Ｐゴシック"/>
                <a:ea typeface="ＭＳ Ｐゴシック"/>
                <a:cs typeface="ＭＳ Ｐゴシック"/>
              </a:rPr>
              <a:t>(9)</a:t>
            </a:r>
          </a:p>
        </xdr:txBody>
      </xdr:sp>
      <xdr:grpSp>
        <xdr:nvGrpSpPr>
          <xdr:cNvPr id="45" name="Group 41"/>
          <xdr:cNvGrpSpPr>
            <a:grpSpLocks/>
          </xdr:cNvGrpSpPr>
        </xdr:nvGrpSpPr>
        <xdr:grpSpPr>
          <a:xfrm>
            <a:off x="9341" y="107537"/>
            <a:ext cx="51" cy="82"/>
            <a:chOff x="9239" y="107537"/>
            <a:chExt cx="2190" cy="12573"/>
          </a:xfrm>
          <a:solidFill>
            <a:srgbClr val="FFFFFF"/>
          </a:solidFill>
        </xdr:grpSpPr>
        <xdr:sp>
          <xdr:nvSpPr>
            <xdr:cNvPr id="46" name="正方形/長方形 63"/>
            <xdr:cNvSpPr>
              <a:spLocks/>
            </xdr:cNvSpPr>
          </xdr:nvSpPr>
          <xdr:spPr>
            <a:xfrm>
              <a:off x="9604" y="108313"/>
              <a:ext cx="224" cy="509"/>
            </a:xfrm>
            <a:prstGeom prst="rect">
              <a:avLst/>
            </a:prstGeom>
            <a:noFill/>
            <a:ln w="25400" cmpd="sng">
              <a:noFill/>
            </a:ln>
          </xdr:spPr>
          <xdr:txBody>
            <a:bodyPr vertOverflow="clip" wrap="square" anchor="ctr"/>
            <a:p>
              <a:pPr algn="l">
                <a:defRPr/>
              </a:pPr>
              <a:r>
                <a:rPr lang="en-US" cap="none" sz="600" b="0" i="0" u="none" baseline="0">
                  <a:solidFill>
                    <a:srgbClr val="000000"/>
                  </a:solidFill>
                  <a:latin typeface="ＭＳ Ｐゴシック"/>
                  <a:ea typeface="ＭＳ Ｐゴシック"/>
                  <a:cs typeface="ＭＳ Ｐゴシック"/>
                </a:rPr>
                <a:t>(3)</a:t>
              </a:r>
              <a:r>
                <a:rPr lang="en-US" cap="none" sz="600" b="0" i="0" u="none" baseline="0">
                  <a:solidFill>
                    <a:srgbClr val="000000"/>
                  </a:solidFill>
                  <a:latin typeface="ＭＳ Ｐゴシック"/>
                  <a:ea typeface="ＭＳ Ｐゴシック"/>
                  <a:cs typeface="ＭＳ Ｐゴシック"/>
                </a:rPr>
                <a:t>ｰ</a:t>
              </a:r>
              <a:r>
                <a:rPr lang="en-US" cap="none" sz="600" b="0" i="0" u="none" baseline="0">
                  <a:solidFill>
                    <a:srgbClr val="000000"/>
                  </a:solidFill>
                  <a:latin typeface="ＭＳ Ｐゴシック"/>
                  <a:ea typeface="ＭＳ Ｐゴシック"/>
                  <a:cs typeface="ＭＳ Ｐゴシック"/>
                </a:rPr>
                <a:t>(5)-(7)</a:t>
              </a:r>
            </a:p>
          </xdr:txBody>
        </xdr:sp>
        <xdr:grpSp>
          <xdr:nvGrpSpPr>
            <xdr:cNvPr id="48" name="Group 41"/>
            <xdr:cNvGrpSpPr>
              <a:grpSpLocks/>
            </xdr:cNvGrpSpPr>
          </xdr:nvGrpSpPr>
          <xdr:grpSpPr>
            <a:xfrm>
              <a:off x="9341" y="107537"/>
              <a:ext cx="51" cy="0"/>
              <a:chOff x="9239" y="107537"/>
              <a:chExt cx="2190" cy="12573"/>
            </a:xfrm>
            <a:solidFill>
              <a:srgbClr val="FFFFFF"/>
            </a:solidFill>
          </xdr:grpSpPr>
          <xdr:sp>
            <xdr:nvSpPr>
              <xdr:cNvPr id="50" name="正方形/長方形 57"/>
              <xdr:cNvSpPr>
                <a:spLocks/>
              </xdr:cNvSpPr>
            </xdr:nvSpPr>
            <xdr:spPr>
              <a:xfrm>
                <a:off x="9648" y="107537"/>
                <a:ext cx="101" cy="758"/>
              </a:xfrm>
              <a:prstGeom prst="rect">
                <a:avLst/>
              </a:prstGeom>
              <a:solidFill>
                <a:srgbClr val="FF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grpSp>
      </xdr:grp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38100</xdr:colOff>
      <xdr:row>18</xdr:row>
      <xdr:rowOff>57150</xdr:rowOff>
    </xdr:from>
    <xdr:to>
      <xdr:col>32</xdr:col>
      <xdr:colOff>781050</xdr:colOff>
      <xdr:row>37</xdr:row>
      <xdr:rowOff>314325</xdr:rowOff>
    </xdr:to>
    <xdr:sp>
      <xdr:nvSpPr>
        <xdr:cNvPr id="1" name="テキスト ボックス 2"/>
        <xdr:cNvSpPr txBox="1">
          <a:spLocks noChangeArrowheads="1"/>
        </xdr:cNvSpPr>
      </xdr:nvSpPr>
      <xdr:spPr>
        <a:xfrm>
          <a:off x="12249150" y="5991225"/>
          <a:ext cx="7419975" cy="6953250"/>
        </a:xfrm>
        <a:prstGeom prst="rect">
          <a:avLst/>
        </a:prstGeom>
        <a:solidFill>
          <a:srgbClr val="FAC090"/>
        </a:solidFill>
        <a:ln w="57150" cmpd="sng">
          <a:solidFill>
            <a:srgbClr val="F79646"/>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１行目の</a:t>
          </a:r>
          <a:r>
            <a:rPr lang="en-US" cap="none" sz="1800" b="1" i="0" u="none" baseline="0">
              <a:solidFill>
                <a:srgbClr val="000000"/>
              </a:solidFill>
              <a:latin typeface="ＭＳ Ｐゴシック"/>
              <a:ea typeface="ＭＳ Ｐゴシック"/>
              <a:cs typeface="ＭＳ Ｐゴシック"/>
            </a:rPr>
            <a:t>色のついたセル</a:t>
          </a:r>
          <a:r>
            <a:rPr lang="en-US" cap="none" sz="1800" b="1" i="0" u="none" baseline="0">
              <a:solidFill>
                <a:srgbClr val="000000"/>
              </a:solidFill>
              <a:latin typeface="ＭＳ Ｐゴシック"/>
              <a:ea typeface="ＭＳ Ｐゴシック"/>
              <a:cs typeface="ＭＳ Ｐゴシック"/>
            </a:rPr>
            <a:t>（</a:t>
          </a:r>
          <a:r>
            <a:rPr lang="en-US" cap="none" sz="1800" b="1" i="0" u="none" baseline="0">
              <a:solidFill>
                <a:srgbClr val="000000"/>
              </a:solidFill>
              <a:latin typeface="ＭＳ Ｐゴシック"/>
              <a:ea typeface="ＭＳ Ｐゴシック"/>
              <a:cs typeface="ＭＳ Ｐゴシック"/>
            </a:rPr>
            <a:t>Y18</a:t>
          </a:r>
          <a:r>
            <a:rPr lang="en-US" cap="none" sz="1800" b="1" i="0" u="none" baseline="0">
              <a:solidFill>
                <a:srgbClr val="000000"/>
              </a:solidFill>
              <a:latin typeface="ＭＳ Ｐゴシック"/>
              <a:ea typeface="ＭＳ Ｐゴシック"/>
              <a:cs typeface="ＭＳ Ｐゴシック"/>
            </a:rPr>
            <a:t>～</a:t>
          </a:r>
          <a:r>
            <a:rPr lang="en-US" cap="none" sz="1800" b="1" i="0" u="none" baseline="0">
              <a:solidFill>
                <a:srgbClr val="000000"/>
              </a:solidFill>
              <a:latin typeface="ＭＳ Ｐゴシック"/>
              <a:ea typeface="ＭＳ Ｐゴシック"/>
              <a:cs typeface="ＭＳ Ｐゴシック"/>
            </a:rPr>
            <a:t>AG18</a:t>
          </a:r>
          <a:r>
            <a:rPr lang="en-US" cap="none" sz="1800" b="1" i="0" u="none" baseline="0">
              <a:solidFill>
                <a:srgbClr val="000000"/>
              </a:solidFill>
              <a:latin typeface="ＭＳ Ｐゴシック"/>
              <a:ea typeface="ＭＳ Ｐゴシック"/>
              <a:cs typeface="ＭＳ Ｐゴシック"/>
            </a:rPr>
            <a:t>）</a:t>
          </a:r>
          <a:r>
            <a:rPr lang="en-US" cap="none" sz="1800" b="1" i="0" u="none" baseline="0">
              <a:solidFill>
                <a:srgbClr val="000000"/>
              </a:solidFill>
              <a:latin typeface="ＭＳ Ｐゴシック"/>
              <a:ea typeface="ＭＳ Ｐゴシック"/>
              <a:cs typeface="ＭＳ Ｐゴシック"/>
            </a:rPr>
            <a:t>に</a:t>
          </a:r>
          <a:r>
            <a:rPr lang="en-US" cap="none" sz="1800" b="1" i="0" u="none" baseline="0">
              <a:solidFill>
                <a:srgbClr val="000000"/>
              </a:solidFill>
              <a:latin typeface="ＭＳ Ｐゴシック"/>
              <a:ea typeface="ＭＳ Ｐゴシック"/>
              <a:cs typeface="ＭＳ Ｐゴシック"/>
            </a:rPr>
            <a:t>、本実績報告書で</a:t>
          </a:r>
          <a:r>
            <a:rPr lang="en-US" cap="none" sz="1800" b="1" i="0" u="none" baseline="0">
              <a:solidFill>
                <a:srgbClr val="000000"/>
              </a:solidFill>
              <a:latin typeface="ＭＳ Ｐゴシック"/>
              <a:ea typeface="ＭＳ Ｐゴシック"/>
              <a:cs typeface="ＭＳ Ｐゴシック"/>
            </a:rPr>
            <a:t>一括して</a:t>
          </a:r>
          <a:r>
            <a:rPr lang="en-US" cap="none" sz="1800" b="1" i="0" u="none" baseline="0">
              <a:solidFill>
                <a:srgbClr val="000000"/>
              </a:solidFill>
              <a:latin typeface="ＭＳ Ｐゴシック"/>
              <a:ea typeface="ＭＳ Ｐゴシック"/>
              <a:cs typeface="ＭＳ Ｐゴシック"/>
            </a:rPr>
            <a:t>届け出る</a:t>
          </a:r>
          <a:r>
            <a:rPr lang="en-US" cap="none" sz="1800" b="1" i="0" u="none" baseline="0">
              <a:solidFill>
                <a:srgbClr val="000000"/>
              </a:solidFill>
              <a:latin typeface="ＭＳ Ｐゴシック"/>
              <a:ea typeface="ＭＳ Ｐゴシック"/>
              <a:cs typeface="ＭＳ Ｐゴシック"/>
            </a:rPr>
            <a:t>事業所全体の総額</a:t>
          </a:r>
          <a:r>
            <a:rPr lang="en-US" cap="none" sz="1800" b="1" i="0" u="none" baseline="0">
              <a:solidFill>
                <a:srgbClr val="000000"/>
              </a:solidFill>
              <a:latin typeface="ＭＳ Ｐゴシック"/>
              <a:ea typeface="ＭＳ Ｐゴシック"/>
              <a:cs typeface="ＭＳ Ｐゴシック"/>
            </a:rPr>
            <a:t>及び総数</a:t>
          </a:r>
          <a:r>
            <a:rPr lang="en-US" cap="none" sz="1800" b="1" i="0" u="none" baseline="0">
              <a:solidFill>
                <a:srgbClr val="000000"/>
              </a:solidFill>
              <a:latin typeface="ＭＳ Ｐゴシック"/>
              <a:ea typeface="ＭＳ Ｐゴシック"/>
              <a:cs typeface="ＭＳ Ｐゴシック"/>
            </a:rPr>
            <a:t>を記入すること</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事務負担軽減のため、</a:t>
          </a:r>
          <a:r>
            <a:rPr lang="en-US" cap="none" sz="1400" b="0" i="0" u="none" baseline="0">
              <a:solidFill>
                <a:srgbClr val="000000"/>
              </a:solidFill>
              <a:latin typeface="ＭＳ Ｐゴシック"/>
              <a:ea typeface="ＭＳ Ｐゴシック"/>
              <a:cs typeface="ＭＳ Ｐゴシック"/>
            </a:rPr>
            <a:t>複数の事業所について一括して届出を行う場合について、</a:t>
          </a:r>
          <a:r>
            <a:rPr lang="en-US" cap="none" sz="1400" b="0" i="0" u="none" baseline="0">
              <a:solidFill>
                <a:srgbClr val="000000"/>
              </a:solidFill>
              <a:latin typeface="ＭＳ Ｐゴシック"/>
              <a:ea typeface="ＭＳ Ｐゴシック"/>
              <a:cs typeface="ＭＳ Ｐゴシック"/>
            </a:rPr>
            <a:t>令和４年度実績報告書（令和５年６月頃提出）から、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賃金総額や賃金改善額等に関する事業所ごとの内訳の記載を不要とし、法人単位で一括して記載するものとする。</a:t>
          </a:r>
        </a:p>
      </xdr:txBody>
    </xdr:sp>
    <xdr:clientData/>
  </xdr:twoCellAnchor>
  <xdr:twoCellAnchor>
    <xdr:from>
      <xdr:col>19</xdr:col>
      <xdr:colOff>38100</xdr:colOff>
      <xdr:row>18</xdr:row>
      <xdr:rowOff>57150</xdr:rowOff>
    </xdr:from>
    <xdr:to>
      <xdr:col>21</xdr:col>
      <xdr:colOff>800100</xdr:colOff>
      <xdr:row>37</xdr:row>
      <xdr:rowOff>323850</xdr:rowOff>
    </xdr:to>
    <xdr:sp>
      <xdr:nvSpPr>
        <xdr:cNvPr id="2" name="テキスト ボックス 3"/>
        <xdr:cNvSpPr txBox="1">
          <a:spLocks noChangeArrowheads="1"/>
        </xdr:cNvSpPr>
      </xdr:nvSpPr>
      <xdr:spPr>
        <a:xfrm>
          <a:off x="8096250" y="5991225"/>
          <a:ext cx="2457450" cy="6962775"/>
        </a:xfrm>
        <a:prstGeom prst="rect">
          <a:avLst/>
        </a:prstGeom>
        <a:solidFill>
          <a:srgbClr val="FAC090"/>
        </a:solidFill>
        <a:ln w="57150" cmpd="sng">
          <a:solidFill>
            <a:srgbClr val="F79646"/>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１行目の</a:t>
          </a:r>
          <a:r>
            <a:rPr lang="en-US" cap="none" sz="1800" b="1" i="0" u="none" baseline="0">
              <a:solidFill>
                <a:srgbClr val="000000"/>
              </a:solidFill>
              <a:latin typeface="ＭＳ Ｐゴシック"/>
              <a:ea typeface="ＭＳ Ｐゴシック"/>
              <a:cs typeface="ＭＳ Ｐゴシック"/>
            </a:rPr>
            <a:t>色のついたセル</a:t>
          </a:r>
          <a:r>
            <a:rPr lang="en-US" cap="none" sz="1800" b="1" i="0" u="none" baseline="0">
              <a:solidFill>
                <a:srgbClr val="000000"/>
              </a:solidFill>
              <a:latin typeface="ＭＳ Ｐゴシック"/>
              <a:ea typeface="ＭＳ Ｐゴシック"/>
              <a:cs typeface="ＭＳ Ｐゴシック"/>
            </a:rPr>
            <a:t>（</a:t>
          </a:r>
          <a:r>
            <a:rPr lang="en-US" cap="none" sz="1800" b="1" i="0" u="none" baseline="0">
              <a:solidFill>
                <a:srgbClr val="000000"/>
              </a:solidFill>
              <a:latin typeface="ＭＳ Ｐゴシック"/>
              <a:ea typeface="ＭＳ Ｐゴシック"/>
              <a:cs typeface="ＭＳ Ｐゴシック"/>
            </a:rPr>
            <a:t>T18</a:t>
          </a:r>
          <a:r>
            <a:rPr lang="en-US" cap="none" sz="1800" b="1" i="0" u="none" baseline="0">
              <a:solidFill>
                <a:srgbClr val="000000"/>
              </a:solidFill>
              <a:latin typeface="ＭＳ Ｐゴシック"/>
              <a:ea typeface="ＭＳ Ｐゴシック"/>
              <a:cs typeface="ＭＳ Ｐゴシック"/>
            </a:rPr>
            <a:t>～</a:t>
          </a:r>
          <a:r>
            <a:rPr lang="en-US" cap="none" sz="1800" b="1" i="0" u="none" baseline="0">
              <a:solidFill>
                <a:srgbClr val="000000"/>
              </a:solidFill>
              <a:latin typeface="ＭＳ Ｐゴシック"/>
              <a:ea typeface="ＭＳ Ｐゴシック"/>
              <a:cs typeface="ＭＳ Ｐゴシック"/>
            </a:rPr>
            <a:t>V18</a:t>
          </a:r>
          <a:r>
            <a:rPr lang="en-US" cap="none" sz="1800" b="1" i="0" u="none" baseline="0">
              <a:solidFill>
                <a:srgbClr val="000000"/>
              </a:solidFill>
              <a:latin typeface="ＭＳ Ｐゴシック"/>
              <a:ea typeface="ＭＳ Ｐゴシック"/>
              <a:cs typeface="ＭＳ Ｐゴシック"/>
            </a:rPr>
            <a:t>）</a:t>
          </a:r>
          <a:r>
            <a:rPr lang="en-US" cap="none" sz="1800" b="1" i="0" u="none" baseline="0">
              <a:solidFill>
                <a:srgbClr val="000000"/>
              </a:solidFill>
              <a:latin typeface="ＭＳ Ｐゴシック"/>
              <a:ea typeface="ＭＳ Ｐゴシック"/>
              <a:cs typeface="ＭＳ Ｐゴシック"/>
            </a:rPr>
            <a:t>に</a:t>
          </a:r>
          <a:r>
            <a:rPr lang="en-US" cap="none" sz="1800" b="1" i="0" u="none" baseline="0">
              <a:solidFill>
                <a:srgbClr val="000000"/>
              </a:solidFill>
              <a:latin typeface="ＭＳ Ｐゴシック"/>
              <a:ea typeface="ＭＳ Ｐゴシック"/>
              <a:cs typeface="ＭＳ Ｐゴシック"/>
            </a:rPr>
            <a:t>、本実績報告書で</a:t>
          </a:r>
          <a:r>
            <a:rPr lang="en-US" cap="none" sz="1800" b="1" i="0" u="none" baseline="0">
              <a:solidFill>
                <a:srgbClr val="000000"/>
              </a:solidFill>
              <a:latin typeface="ＭＳ Ｐゴシック"/>
              <a:ea typeface="ＭＳ Ｐゴシック"/>
              <a:cs typeface="ＭＳ Ｐゴシック"/>
            </a:rPr>
            <a:t>一括して</a:t>
          </a:r>
          <a:r>
            <a:rPr lang="en-US" cap="none" sz="1800" b="1" i="0" u="none" baseline="0">
              <a:solidFill>
                <a:srgbClr val="000000"/>
              </a:solidFill>
              <a:latin typeface="ＭＳ Ｐゴシック"/>
              <a:ea typeface="ＭＳ Ｐゴシック"/>
              <a:cs typeface="ＭＳ Ｐゴシック"/>
            </a:rPr>
            <a:t>届け出る</a:t>
          </a:r>
          <a:r>
            <a:rPr lang="en-US" cap="none" sz="1800" b="1" i="0" u="none" baseline="0">
              <a:solidFill>
                <a:srgbClr val="000000"/>
              </a:solidFill>
              <a:latin typeface="ＭＳ Ｐゴシック"/>
              <a:ea typeface="ＭＳ Ｐゴシック"/>
              <a:cs typeface="ＭＳ Ｐゴシック"/>
            </a:rPr>
            <a:t>事業所全体の総額</a:t>
          </a:r>
          <a:r>
            <a:rPr lang="en-US" cap="none" sz="1800" b="1" i="0" u="none" baseline="0">
              <a:solidFill>
                <a:srgbClr val="000000"/>
              </a:solidFill>
              <a:latin typeface="ＭＳ Ｐゴシック"/>
              <a:ea typeface="ＭＳ Ｐゴシック"/>
              <a:cs typeface="ＭＳ Ｐゴシック"/>
            </a:rPr>
            <a:t>及び総数</a:t>
          </a:r>
          <a:r>
            <a:rPr lang="en-US" cap="none" sz="1800" b="1" i="0" u="none" baseline="0">
              <a:solidFill>
                <a:srgbClr val="000000"/>
              </a:solidFill>
              <a:latin typeface="ＭＳ Ｐゴシック"/>
              <a:ea typeface="ＭＳ Ｐゴシック"/>
              <a:cs typeface="ＭＳ Ｐゴシック"/>
            </a:rPr>
            <a:t>を記入すること</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事務負担軽減のため、</a:t>
          </a:r>
          <a:r>
            <a:rPr lang="en-US" cap="none" sz="1400" b="0" i="0" u="none" baseline="0">
              <a:solidFill>
                <a:srgbClr val="000000"/>
              </a:solidFill>
              <a:latin typeface="ＭＳ Ｐゴシック"/>
              <a:ea typeface="ＭＳ Ｐゴシック"/>
              <a:cs typeface="ＭＳ Ｐゴシック"/>
            </a:rPr>
            <a:t>複数の事業所について一括して届出を行う場合について、</a:t>
          </a:r>
          <a:r>
            <a:rPr lang="en-US" cap="none" sz="1400" b="0" i="0" u="none" baseline="0">
              <a:solidFill>
                <a:srgbClr val="000000"/>
              </a:solidFill>
              <a:latin typeface="ＭＳ Ｐゴシック"/>
              <a:ea typeface="ＭＳ Ｐゴシック"/>
              <a:cs typeface="ＭＳ Ｐゴシック"/>
            </a:rPr>
            <a:t>令和４年度実績報告書（令和５年６月頃提出）から、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賃金総額や賃金改善額等に関する事業所ごとの内訳の記載を不要とし、法人単位で一括して記載するものとする。</a:t>
          </a:r>
        </a:p>
      </xdr:txBody>
    </xdr:sp>
    <xdr:clientData/>
  </xdr:twoCellAnchor>
  <xdr:twoCellAnchor>
    <xdr:from>
      <xdr:col>34</xdr:col>
      <xdr:colOff>38100</xdr:colOff>
      <xdr:row>18</xdr:row>
      <xdr:rowOff>57150</xdr:rowOff>
    </xdr:from>
    <xdr:to>
      <xdr:col>37</xdr:col>
      <xdr:colOff>819150</xdr:colOff>
      <xdr:row>37</xdr:row>
      <xdr:rowOff>295275</xdr:rowOff>
    </xdr:to>
    <xdr:sp>
      <xdr:nvSpPr>
        <xdr:cNvPr id="3" name="テキスト ボックス 4"/>
        <xdr:cNvSpPr txBox="1">
          <a:spLocks noChangeArrowheads="1"/>
        </xdr:cNvSpPr>
      </xdr:nvSpPr>
      <xdr:spPr>
        <a:xfrm>
          <a:off x="20593050" y="5991225"/>
          <a:ext cx="3314700" cy="6934200"/>
        </a:xfrm>
        <a:prstGeom prst="rect">
          <a:avLst/>
        </a:prstGeom>
        <a:solidFill>
          <a:srgbClr val="FAC090"/>
        </a:solidFill>
        <a:ln w="57150" cmpd="sng">
          <a:solidFill>
            <a:srgbClr val="F79646"/>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１行目の</a:t>
          </a:r>
          <a:r>
            <a:rPr lang="en-US" cap="none" sz="1800" b="1" i="0" u="none" baseline="0">
              <a:solidFill>
                <a:srgbClr val="000000"/>
              </a:solidFill>
              <a:latin typeface="ＭＳ Ｐゴシック"/>
              <a:ea typeface="ＭＳ Ｐゴシック"/>
              <a:cs typeface="ＭＳ Ｐゴシック"/>
            </a:rPr>
            <a:t>色のついたセル</a:t>
          </a:r>
          <a:r>
            <a:rPr lang="en-US" cap="none" sz="1800" b="1" i="0" u="none" baseline="0">
              <a:solidFill>
                <a:srgbClr val="000000"/>
              </a:solidFill>
              <a:latin typeface="ＭＳ Ｐゴシック"/>
              <a:ea typeface="ＭＳ Ｐゴシック"/>
              <a:cs typeface="ＭＳ Ｐゴシック"/>
            </a:rPr>
            <a:t>（</a:t>
          </a:r>
          <a:r>
            <a:rPr lang="en-US" cap="none" sz="1800" b="1" i="0" u="none" baseline="0">
              <a:solidFill>
                <a:srgbClr val="000000"/>
              </a:solidFill>
              <a:latin typeface="ＭＳ Ｐゴシック"/>
              <a:ea typeface="ＭＳ Ｐゴシック"/>
              <a:cs typeface="ＭＳ Ｐゴシック"/>
            </a:rPr>
            <a:t>AI18</a:t>
          </a:r>
          <a:r>
            <a:rPr lang="en-US" cap="none" sz="1800" b="1" i="0" u="none" baseline="0">
              <a:solidFill>
                <a:srgbClr val="000000"/>
              </a:solidFill>
              <a:latin typeface="ＭＳ Ｐゴシック"/>
              <a:ea typeface="ＭＳ Ｐゴシック"/>
              <a:cs typeface="ＭＳ Ｐゴシック"/>
            </a:rPr>
            <a:t>～</a:t>
          </a:r>
          <a:r>
            <a:rPr lang="en-US" cap="none" sz="1800" b="1" i="0" u="none" baseline="0">
              <a:solidFill>
                <a:srgbClr val="000000"/>
              </a:solidFill>
              <a:latin typeface="ＭＳ Ｐゴシック"/>
              <a:ea typeface="ＭＳ Ｐゴシック"/>
              <a:cs typeface="ＭＳ Ｐゴシック"/>
            </a:rPr>
            <a:t>AL18</a:t>
          </a:r>
          <a:r>
            <a:rPr lang="en-US" cap="none" sz="1800" b="1" i="0" u="none" baseline="0">
              <a:solidFill>
                <a:srgbClr val="000000"/>
              </a:solidFill>
              <a:latin typeface="ＭＳ Ｐゴシック"/>
              <a:ea typeface="ＭＳ Ｐゴシック"/>
              <a:cs typeface="ＭＳ Ｐゴシック"/>
            </a:rPr>
            <a:t>）</a:t>
          </a:r>
          <a:r>
            <a:rPr lang="en-US" cap="none" sz="1800" b="1" i="0" u="none" baseline="0">
              <a:solidFill>
                <a:srgbClr val="000000"/>
              </a:solidFill>
              <a:latin typeface="ＭＳ Ｐゴシック"/>
              <a:ea typeface="ＭＳ Ｐゴシック"/>
              <a:cs typeface="ＭＳ Ｐゴシック"/>
            </a:rPr>
            <a:t>に</a:t>
          </a:r>
          <a:r>
            <a:rPr lang="en-US" cap="none" sz="1800" b="1" i="0" u="none" baseline="0">
              <a:solidFill>
                <a:srgbClr val="000000"/>
              </a:solidFill>
              <a:latin typeface="ＭＳ Ｐゴシック"/>
              <a:ea typeface="ＭＳ Ｐゴシック"/>
              <a:cs typeface="ＭＳ Ｐゴシック"/>
            </a:rPr>
            <a:t>、本実績報告書で</a:t>
          </a:r>
          <a:r>
            <a:rPr lang="en-US" cap="none" sz="1800" b="1" i="0" u="none" baseline="0">
              <a:solidFill>
                <a:srgbClr val="000000"/>
              </a:solidFill>
              <a:latin typeface="ＭＳ Ｐゴシック"/>
              <a:ea typeface="ＭＳ Ｐゴシック"/>
              <a:cs typeface="ＭＳ Ｐゴシック"/>
            </a:rPr>
            <a:t>一括して</a:t>
          </a:r>
          <a:r>
            <a:rPr lang="en-US" cap="none" sz="1800" b="1" i="0" u="none" baseline="0">
              <a:solidFill>
                <a:srgbClr val="000000"/>
              </a:solidFill>
              <a:latin typeface="ＭＳ Ｐゴシック"/>
              <a:ea typeface="ＭＳ Ｐゴシック"/>
              <a:cs typeface="ＭＳ Ｐゴシック"/>
            </a:rPr>
            <a:t>届け出る</a:t>
          </a:r>
          <a:r>
            <a:rPr lang="en-US" cap="none" sz="1800" b="1" i="0" u="none" baseline="0">
              <a:solidFill>
                <a:srgbClr val="000000"/>
              </a:solidFill>
              <a:latin typeface="ＭＳ Ｐゴシック"/>
              <a:ea typeface="ＭＳ Ｐゴシック"/>
              <a:cs typeface="ＭＳ Ｐゴシック"/>
            </a:rPr>
            <a:t>事業所全体の総額</a:t>
          </a:r>
          <a:r>
            <a:rPr lang="en-US" cap="none" sz="1800" b="1" i="0" u="none" baseline="0">
              <a:solidFill>
                <a:srgbClr val="000000"/>
              </a:solidFill>
              <a:latin typeface="ＭＳ Ｐゴシック"/>
              <a:ea typeface="ＭＳ Ｐゴシック"/>
              <a:cs typeface="ＭＳ Ｐゴシック"/>
            </a:rPr>
            <a:t>及び総数</a:t>
          </a:r>
          <a:r>
            <a:rPr lang="en-US" cap="none" sz="1800" b="1" i="0" u="none" baseline="0">
              <a:solidFill>
                <a:srgbClr val="000000"/>
              </a:solidFill>
              <a:latin typeface="ＭＳ Ｐゴシック"/>
              <a:ea typeface="ＭＳ Ｐゴシック"/>
              <a:cs typeface="ＭＳ Ｐゴシック"/>
            </a:rPr>
            <a:t>を記入すること</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事務負担軽減のため、</a:t>
          </a:r>
          <a:r>
            <a:rPr lang="en-US" cap="none" sz="1400" b="0" i="0" u="none" baseline="0">
              <a:solidFill>
                <a:srgbClr val="000000"/>
              </a:solidFill>
              <a:latin typeface="ＭＳ Ｐゴシック"/>
              <a:ea typeface="ＭＳ Ｐゴシック"/>
              <a:cs typeface="ＭＳ Ｐゴシック"/>
            </a:rPr>
            <a:t>複数の事業所について一括して届出を行う場合について、</a:t>
          </a:r>
          <a:r>
            <a:rPr lang="en-US" cap="none" sz="1400" b="0" i="0" u="none" baseline="0">
              <a:solidFill>
                <a:srgbClr val="000000"/>
              </a:solidFill>
              <a:latin typeface="ＭＳ Ｐゴシック"/>
              <a:ea typeface="ＭＳ Ｐゴシック"/>
              <a:cs typeface="ＭＳ Ｐゴシック"/>
            </a:rPr>
            <a:t>令和４年度実績報告書（令和５年６月頃提出）から、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賃金総額や賃金改善額等に関する事業所ごとの内訳の記載を不要とし、法人単位で一括して記載するものとする。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16</xdr:row>
      <xdr:rowOff>57150</xdr:rowOff>
    </xdr:from>
    <xdr:to>
      <xdr:col>19</xdr:col>
      <xdr:colOff>1200150</xdr:colOff>
      <xdr:row>35</xdr:row>
      <xdr:rowOff>304800</xdr:rowOff>
    </xdr:to>
    <xdr:sp>
      <xdr:nvSpPr>
        <xdr:cNvPr id="1" name="テキスト ボックス 2"/>
        <xdr:cNvSpPr txBox="1">
          <a:spLocks noChangeArrowheads="1"/>
        </xdr:cNvSpPr>
      </xdr:nvSpPr>
      <xdr:spPr>
        <a:xfrm>
          <a:off x="6515100" y="3362325"/>
          <a:ext cx="3657600" cy="6943725"/>
        </a:xfrm>
        <a:prstGeom prst="rect">
          <a:avLst/>
        </a:prstGeom>
        <a:solidFill>
          <a:srgbClr val="FAC090"/>
        </a:solidFill>
        <a:ln w="57150" cmpd="sng">
          <a:solidFill>
            <a:srgbClr val="F79646"/>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１行目の</a:t>
          </a:r>
          <a:r>
            <a:rPr lang="en-US" cap="none" sz="1600" b="1" i="0" u="none" baseline="0">
              <a:solidFill>
                <a:srgbClr val="000000"/>
              </a:solidFill>
              <a:latin typeface="ＭＳ Ｐゴシック"/>
              <a:ea typeface="ＭＳ Ｐゴシック"/>
              <a:cs typeface="ＭＳ Ｐゴシック"/>
            </a:rPr>
            <a:t>色のついたセル</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R16</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T16</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に</a:t>
          </a:r>
          <a:r>
            <a:rPr lang="en-US" cap="none" sz="1600" b="1" i="0" u="none" baseline="0">
              <a:solidFill>
                <a:srgbClr val="000000"/>
              </a:solidFill>
              <a:latin typeface="ＭＳ Ｐゴシック"/>
              <a:ea typeface="ＭＳ Ｐゴシック"/>
              <a:cs typeface="ＭＳ Ｐゴシック"/>
            </a:rPr>
            <a:t>、本実績報告書で</a:t>
          </a:r>
          <a:r>
            <a:rPr lang="en-US" cap="none" sz="1600" b="1" i="0" u="none" baseline="0">
              <a:solidFill>
                <a:srgbClr val="000000"/>
              </a:solidFill>
              <a:latin typeface="ＭＳ Ｐゴシック"/>
              <a:ea typeface="ＭＳ Ｐゴシック"/>
              <a:cs typeface="ＭＳ Ｐゴシック"/>
            </a:rPr>
            <a:t>一括して</a:t>
          </a:r>
          <a:r>
            <a:rPr lang="en-US" cap="none" sz="1600" b="1" i="0" u="none" baseline="0">
              <a:solidFill>
                <a:srgbClr val="000000"/>
              </a:solidFill>
              <a:latin typeface="ＭＳ Ｐゴシック"/>
              <a:ea typeface="ＭＳ Ｐゴシック"/>
              <a:cs typeface="ＭＳ Ｐゴシック"/>
            </a:rPr>
            <a:t>届け出る</a:t>
          </a:r>
          <a:r>
            <a:rPr lang="en-US" cap="none" sz="1600" b="1" i="0" u="none" baseline="0">
              <a:solidFill>
                <a:srgbClr val="000000"/>
              </a:solidFill>
              <a:latin typeface="ＭＳ Ｐゴシック"/>
              <a:ea typeface="ＭＳ Ｐゴシック"/>
              <a:cs typeface="ＭＳ Ｐゴシック"/>
            </a:rPr>
            <a:t>事業所全体の総額</a:t>
          </a:r>
          <a:r>
            <a:rPr lang="en-US" cap="none" sz="1600" b="1" i="0" u="none" baseline="0">
              <a:solidFill>
                <a:srgbClr val="000000"/>
              </a:solidFill>
              <a:latin typeface="ＭＳ Ｐゴシック"/>
              <a:ea typeface="ＭＳ Ｐゴシック"/>
              <a:cs typeface="ＭＳ Ｐゴシック"/>
            </a:rPr>
            <a:t>及び総数</a:t>
          </a:r>
          <a:r>
            <a:rPr lang="en-US" cap="none" sz="1600" b="1" i="0" u="none" baseline="0">
              <a:solidFill>
                <a:srgbClr val="000000"/>
              </a:solidFill>
              <a:latin typeface="ＭＳ Ｐゴシック"/>
              <a:ea typeface="ＭＳ Ｐゴシック"/>
              <a:cs typeface="ＭＳ Ｐゴシック"/>
            </a:rPr>
            <a:t>を記入すること</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事務負担軽減のため、</a:t>
          </a:r>
          <a:r>
            <a:rPr lang="en-US" cap="none" sz="1200" b="0" i="0" u="none" baseline="0">
              <a:solidFill>
                <a:srgbClr val="000000"/>
              </a:solidFill>
              <a:latin typeface="ＭＳ Ｐゴシック"/>
              <a:ea typeface="ＭＳ Ｐゴシック"/>
              <a:cs typeface="ＭＳ Ｐゴシック"/>
            </a:rPr>
            <a:t>複数の事業所について一括して届出を行う場合について、</a:t>
          </a:r>
          <a:r>
            <a:rPr lang="en-US" cap="none" sz="1200" b="0" i="0" u="none" baseline="0">
              <a:solidFill>
                <a:srgbClr val="000000"/>
              </a:solidFill>
              <a:latin typeface="ＭＳ Ｐゴシック"/>
              <a:ea typeface="ＭＳ Ｐゴシック"/>
              <a:cs typeface="ＭＳ Ｐゴシック"/>
            </a:rPr>
            <a:t>令和４年度実績報告書（令和５年６月頃提出）から、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賃金総額や賃金改善額等に関する事業所ごとの内訳の記載を不要とし、法人単位で一括して記載するものとする。</a:t>
          </a:r>
        </a:p>
      </xdr:txBody>
    </xdr:sp>
    <xdr:clientData/>
  </xdr:twoCellAnchor>
  <xdr:twoCellAnchor>
    <xdr:from>
      <xdr:col>21</xdr:col>
      <xdr:colOff>47625</xdr:colOff>
      <xdr:row>16</xdr:row>
      <xdr:rowOff>57150</xdr:rowOff>
    </xdr:from>
    <xdr:to>
      <xdr:col>24</xdr:col>
      <xdr:colOff>771525</xdr:colOff>
      <xdr:row>35</xdr:row>
      <xdr:rowOff>314325</xdr:rowOff>
    </xdr:to>
    <xdr:sp>
      <xdr:nvSpPr>
        <xdr:cNvPr id="2" name="テキスト ボックス 3"/>
        <xdr:cNvSpPr txBox="1">
          <a:spLocks noChangeArrowheads="1"/>
        </xdr:cNvSpPr>
      </xdr:nvSpPr>
      <xdr:spPr>
        <a:xfrm>
          <a:off x="11496675" y="3362325"/>
          <a:ext cx="3162300" cy="6953250"/>
        </a:xfrm>
        <a:prstGeom prst="rect">
          <a:avLst/>
        </a:prstGeom>
        <a:solidFill>
          <a:srgbClr val="FAC090"/>
        </a:solidFill>
        <a:ln w="57150" cmpd="sng">
          <a:solidFill>
            <a:srgbClr val="F79646"/>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１行目の</a:t>
          </a:r>
          <a:r>
            <a:rPr lang="en-US" cap="none" sz="1600" b="1" i="0" u="none" baseline="0">
              <a:solidFill>
                <a:srgbClr val="000000"/>
              </a:solidFill>
              <a:latin typeface="ＭＳ Ｐゴシック"/>
              <a:ea typeface="ＭＳ Ｐゴシック"/>
              <a:cs typeface="ＭＳ Ｐゴシック"/>
            </a:rPr>
            <a:t>色のついたセル</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V16</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Y16</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に</a:t>
          </a:r>
          <a:r>
            <a:rPr lang="en-US" cap="none" sz="1600" b="1" i="0" u="none" baseline="0">
              <a:solidFill>
                <a:srgbClr val="000000"/>
              </a:solidFill>
              <a:latin typeface="ＭＳ Ｐゴシック"/>
              <a:ea typeface="ＭＳ Ｐゴシック"/>
              <a:cs typeface="ＭＳ Ｐゴシック"/>
            </a:rPr>
            <a:t>、本実績報告書で</a:t>
          </a:r>
          <a:r>
            <a:rPr lang="en-US" cap="none" sz="1600" b="1" i="0" u="none" baseline="0">
              <a:solidFill>
                <a:srgbClr val="000000"/>
              </a:solidFill>
              <a:latin typeface="ＭＳ Ｐゴシック"/>
              <a:ea typeface="ＭＳ Ｐゴシック"/>
              <a:cs typeface="ＭＳ Ｐゴシック"/>
            </a:rPr>
            <a:t>一括して</a:t>
          </a:r>
          <a:r>
            <a:rPr lang="en-US" cap="none" sz="1600" b="1" i="0" u="none" baseline="0">
              <a:solidFill>
                <a:srgbClr val="000000"/>
              </a:solidFill>
              <a:latin typeface="ＭＳ Ｐゴシック"/>
              <a:ea typeface="ＭＳ Ｐゴシック"/>
              <a:cs typeface="ＭＳ Ｐゴシック"/>
            </a:rPr>
            <a:t>届け出る</a:t>
          </a:r>
          <a:r>
            <a:rPr lang="en-US" cap="none" sz="1600" b="1" i="0" u="none" baseline="0">
              <a:solidFill>
                <a:srgbClr val="000000"/>
              </a:solidFill>
              <a:latin typeface="ＭＳ Ｐゴシック"/>
              <a:ea typeface="ＭＳ Ｐゴシック"/>
              <a:cs typeface="ＭＳ Ｐゴシック"/>
            </a:rPr>
            <a:t>事業所全体の総額</a:t>
          </a:r>
          <a:r>
            <a:rPr lang="en-US" cap="none" sz="1600" b="1" i="0" u="none" baseline="0">
              <a:solidFill>
                <a:srgbClr val="000000"/>
              </a:solidFill>
              <a:latin typeface="ＭＳ Ｐゴシック"/>
              <a:ea typeface="ＭＳ Ｐゴシック"/>
              <a:cs typeface="ＭＳ Ｐゴシック"/>
            </a:rPr>
            <a:t>及び総数</a:t>
          </a:r>
          <a:r>
            <a:rPr lang="en-US" cap="none" sz="1600" b="1" i="0" u="none" baseline="0">
              <a:solidFill>
                <a:srgbClr val="000000"/>
              </a:solidFill>
              <a:latin typeface="ＭＳ Ｐゴシック"/>
              <a:ea typeface="ＭＳ Ｐゴシック"/>
              <a:cs typeface="ＭＳ Ｐゴシック"/>
            </a:rPr>
            <a:t>を記入すること</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事務負担軽減のため、</a:t>
          </a:r>
          <a:r>
            <a:rPr lang="en-US" cap="none" sz="1200" b="0" i="0" u="none" baseline="0">
              <a:solidFill>
                <a:srgbClr val="000000"/>
              </a:solidFill>
              <a:latin typeface="ＭＳ Ｐゴシック"/>
              <a:ea typeface="ＭＳ Ｐゴシック"/>
              <a:cs typeface="ＭＳ Ｐゴシック"/>
            </a:rPr>
            <a:t>複数の事業所について一括して届出を行う場合について、</a:t>
          </a:r>
          <a:r>
            <a:rPr lang="en-US" cap="none" sz="1200" b="0" i="0" u="none" baseline="0">
              <a:solidFill>
                <a:srgbClr val="000000"/>
              </a:solidFill>
              <a:latin typeface="ＭＳ Ｐゴシック"/>
              <a:ea typeface="ＭＳ Ｐゴシック"/>
              <a:cs typeface="ＭＳ Ｐゴシック"/>
            </a:rPr>
            <a:t>令和４年度実績報告書（令和５年６月頃提出）から、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賃金総額や賃金改善額等に関する事業所ごとの内訳の記載を不要とし、法人単位で一括して記載するものとする。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69"/>
  <sheetViews>
    <sheetView showGridLines="0" view="pageBreakPreview" zoomScale="80" zoomScaleNormal="80" zoomScaleSheetLayoutView="80" zoomScalePageLayoutView="0" workbookViewId="0" topLeftCell="A1">
      <selection activeCell="A1" sqref="A1:E1"/>
    </sheetView>
  </sheetViews>
  <sheetFormatPr defaultColWidth="9.00390625" defaultRowHeight="13.5"/>
  <cols>
    <col min="1" max="1" width="27.75390625" style="22" customWidth="1"/>
    <col min="2" max="2" width="12.75390625" style="23" customWidth="1"/>
    <col min="3" max="3" width="19.875" style="24" customWidth="1"/>
    <col min="4" max="4" width="62.375" style="24" customWidth="1"/>
    <col min="5" max="5" width="71.75390625" style="0" customWidth="1"/>
  </cols>
  <sheetData>
    <row r="1" spans="1:5" ht="30" customHeight="1" thickBot="1">
      <c r="A1" s="512" t="s">
        <v>347</v>
      </c>
      <c r="B1" s="512"/>
      <c r="C1" s="512"/>
      <c r="D1" s="512"/>
      <c r="E1" s="512"/>
    </row>
    <row r="2" spans="1:5" ht="18.75" customHeight="1" thickTop="1">
      <c r="A2" s="513" t="s">
        <v>343</v>
      </c>
      <c r="B2" s="514"/>
      <c r="C2" s="514"/>
      <c r="D2" s="514"/>
      <c r="E2" s="514"/>
    </row>
    <row r="3" spans="1:4" s="16" customFormat="1" ht="7.5"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25" customHeight="1">
      <c r="A8" s="20" t="s">
        <v>104</v>
      </c>
      <c r="B8" s="59" t="s">
        <v>131</v>
      </c>
      <c r="C8" s="64" t="s">
        <v>30</v>
      </c>
      <c r="D8" s="62" t="s">
        <v>130</v>
      </c>
      <c r="E8" s="21" t="s">
        <v>100</v>
      </c>
    </row>
    <row r="9" spans="1:5" ht="53.25" customHeight="1">
      <c r="A9" s="20" t="s">
        <v>348</v>
      </c>
      <c r="B9" s="59" t="s">
        <v>131</v>
      </c>
      <c r="C9" s="428" t="s">
        <v>30</v>
      </c>
      <c r="D9" s="429" t="s">
        <v>357</v>
      </c>
      <c r="E9" s="21" t="s">
        <v>100</v>
      </c>
    </row>
    <row r="10" spans="3:5" ht="18.75" customHeight="1">
      <c r="C10" s="23"/>
      <c r="D10" s="22"/>
      <c r="E10" s="8"/>
    </row>
    <row r="11" spans="3:5" ht="18.75" customHeight="1">
      <c r="C11" s="23"/>
      <c r="D11" s="22"/>
      <c r="E11" s="8"/>
    </row>
    <row r="12" spans="3:5" ht="18.75" customHeight="1">
      <c r="C12" s="23"/>
      <c r="D12" s="22"/>
      <c r="E12" s="8"/>
    </row>
    <row r="13" spans="3:5" ht="18.75" customHeight="1">
      <c r="C13" s="23"/>
      <c r="D13" s="22"/>
      <c r="E13" s="8"/>
    </row>
    <row r="14" spans="3:5" ht="18.75" customHeight="1">
      <c r="C14" s="23"/>
      <c r="D14" s="22"/>
      <c r="E14" s="8"/>
    </row>
    <row r="15" spans="3:5" ht="18.75" customHeight="1">
      <c r="C15" s="23"/>
      <c r="D15" s="22"/>
      <c r="E15" s="8"/>
    </row>
    <row r="16" spans="3:5" ht="18.75" customHeight="1">
      <c r="C16" s="23"/>
      <c r="D16" s="22"/>
      <c r="E16" s="8"/>
    </row>
    <row r="17" spans="1:4" ht="11.25" customHeight="1">
      <c r="A17" s="516" t="s">
        <v>101</v>
      </c>
      <c r="B17" s="516"/>
      <c r="C17" s="516"/>
      <c r="D17" s="516"/>
    </row>
    <row r="18" spans="1:2" ht="17.25">
      <c r="A18" s="228" t="s">
        <v>168</v>
      </c>
      <c r="B18" s="25"/>
    </row>
    <row r="19" spans="1:4" s="28" customFormat="1" ht="17.25">
      <c r="A19" s="26" t="s">
        <v>132</v>
      </c>
      <c r="B19" s="27"/>
      <c r="C19" s="26"/>
      <c r="D19" s="26"/>
    </row>
    <row r="20" spans="1:4" s="28" customFormat="1" ht="17.25">
      <c r="A20" s="26" t="s">
        <v>102</v>
      </c>
      <c r="B20" s="27"/>
      <c r="C20" s="26"/>
      <c r="D20" s="26"/>
    </row>
    <row r="21" spans="1:4" s="28" customFormat="1" ht="17.25">
      <c r="A21" s="26" t="s">
        <v>127</v>
      </c>
      <c r="B21" s="27"/>
      <c r="C21" s="26"/>
      <c r="D21" s="26"/>
    </row>
    <row r="22" spans="1:4" ht="13.5">
      <c r="A22" s="24"/>
      <c r="B22" s="25"/>
      <c r="D22" s="25"/>
    </row>
    <row r="23" spans="1:4"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2" ht="14.25" customHeight="1">
      <c r="A26" s="24"/>
      <c r="B26" s="25"/>
    </row>
    <row r="27" spans="1:4" s="65" customFormat="1" ht="17.25" customHeight="1">
      <c r="A27" s="228" t="s">
        <v>349</v>
      </c>
      <c r="B27" s="430"/>
      <c r="C27" s="431"/>
      <c r="D27" s="431"/>
    </row>
    <row r="28" spans="1:5" s="65" customFormat="1" ht="17.25" customHeight="1">
      <c r="A28" s="517" t="s">
        <v>376</v>
      </c>
      <c r="B28" s="517"/>
      <c r="C28" s="517"/>
      <c r="D28" s="517"/>
      <c r="E28" s="517"/>
    </row>
    <row r="29" spans="1:2" ht="13.5">
      <c r="A29" s="24"/>
      <c r="B29" s="25"/>
    </row>
    <row r="30" spans="1:2" ht="13.5">
      <c r="A30" s="24"/>
      <c r="B30" s="25"/>
    </row>
    <row r="31" spans="1:2" ht="13.5">
      <c r="A31" s="24"/>
      <c r="B31" s="25"/>
    </row>
    <row r="32" spans="1:2" ht="13.5">
      <c r="A32" s="24"/>
      <c r="B32" s="25"/>
    </row>
    <row r="52" spans="2:5" s="22" customFormat="1" ht="34.5" customHeight="1">
      <c r="B52" s="23"/>
      <c r="C52" s="24"/>
      <c r="D52" s="24"/>
      <c r="E52"/>
    </row>
    <row r="53" spans="2:5" s="22" customFormat="1" ht="34.5" customHeight="1">
      <c r="B53" s="23"/>
      <c r="C53" s="24"/>
      <c r="D53" s="24"/>
      <c r="E53"/>
    </row>
    <row r="57" spans="2:5" s="22" customFormat="1" ht="34.5" customHeight="1">
      <c r="B57" s="23"/>
      <c r="C57" s="24"/>
      <c r="D57" s="24"/>
      <c r="E57"/>
    </row>
    <row r="58" spans="2:5" s="22" customFormat="1" ht="34.5" customHeight="1">
      <c r="B58" s="23"/>
      <c r="C58" s="24"/>
      <c r="D58" s="24"/>
      <c r="E58"/>
    </row>
    <row r="60" spans="2:5" s="22" customFormat="1" ht="34.5" customHeight="1">
      <c r="B60" s="23"/>
      <c r="C60" s="24"/>
      <c r="D60" s="24"/>
      <c r="E60"/>
    </row>
    <row r="61" spans="2:5" s="22" customFormat="1" ht="34.5" customHeight="1">
      <c r="B61" s="23"/>
      <c r="C61" s="24"/>
      <c r="D61" s="24"/>
      <c r="E61"/>
    </row>
    <row r="63" spans="2:5" s="22" customFormat="1" ht="54.75" customHeight="1">
      <c r="B63" s="23"/>
      <c r="C63" s="24"/>
      <c r="D63" s="24"/>
      <c r="E63"/>
    </row>
    <row r="64" spans="2:5" s="22" customFormat="1" ht="54.75" customHeight="1">
      <c r="B64" s="23"/>
      <c r="C64" s="24"/>
      <c r="D64" s="24"/>
      <c r="E64"/>
    </row>
    <row r="68" spans="2:5" s="22" customFormat="1" ht="28.5" customHeight="1">
      <c r="B68" s="23"/>
      <c r="C68" s="24"/>
      <c r="D68" s="24"/>
      <c r="E68"/>
    </row>
    <row r="69" spans="2:5" s="22" customFormat="1" ht="28.5" customHeight="1">
      <c r="B69" s="23"/>
      <c r="C69" s="24"/>
      <c r="D69" s="24"/>
      <c r="E69"/>
    </row>
  </sheetData>
  <sheetProtection/>
  <mergeCells count="8">
    <mergeCell ref="A1:E1"/>
    <mergeCell ref="A2:E2"/>
    <mergeCell ref="A3:D3"/>
    <mergeCell ref="A17:D17"/>
    <mergeCell ref="A28:E28"/>
    <mergeCell ref="A23:D23"/>
    <mergeCell ref="A24:E24"/>
    <mergeCell ref="A25:E25"/>
  </mergeCells>
  <printOptions/>
  <pageMargins left="0.7" right="0.7" top="0.75" bottom="0.75" header="0.3" footer="0.3"/>
  <pageSetup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141"/>
  <sheetViews>
    <sheetView showGridLines="0" view="pageBreakPreview" zoomScale="90" zoomScaleSheetLayoutView="90" zoomScalePageLayoutView="0" workbookViewId="0" topLeftCell="A1">
      <selection activeCell="Z35" sqref="Z35"/>
    </sheetView>
  </sheetViews>
  <sheetFormatPr defaultColWidth="9.00390625" defaultRowHeight="19.5" customHeight="1"/>
  <cols>
    <col min="1" max="1" width="4.75390625" style="0" customWidth="1"/>
    <col min="2" max="2" width="11.00390625" style="0" customWidth="1"/>
    <col min="3" max="22" width="2.625" style="0" customWidth="1"/>
    <col min="23" max="23" width="14.25390625" style="0" customWidth="1"/>
    <col min="24" max="24" width="25.00390625" style="0" customWidth="1"/>
    <col min="25" max="25" width="22.50390625" style="0" customWidth="1"/>
    <col min="26" max="26" width="20.00390625" style="0" bestFit="1" customWidth="1"/>
    <col min="27" max="27" width="14.75390625" style="0" bestFit="1" customWidth="1"/>
  </cols>
  <sheetData>
    <row r="1" spans="1:29" ht="19.5" customHeight="1">
      <c r="A1" s="6" t="s">
        <v>346</v>
      </c>
      <c r="AC1" t="s">
        <v>50</v>
      </c>
    </row>
    <row r="2" ht="19.5" customHeight="1">
      <c r="A2" s="7" t="s">
        <v>51</v>
      </c>
    </row>
    <row r="4" spans="1:27" ht="19.5"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7" ht="19.5"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7" ht="19.5"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7" ht="19.5"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7" ht="19.5"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7" ht="19.5"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7" ht="19.5"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7" ht="19.5" customHeight="1" thickBot="1">
      <c r="A11" s="65"/>
      <c r="B11" s="67" t="s">
        <v>176</v>
      </c>
      <c r="C11" s="560"/>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7" ht="19.5"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7" ht="19.5"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7" ht="19.5"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7" ht="19.5"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19.5"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row>
    <row r="17" spans="1:29" ht="19.5"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row>
    <row r="18" spans="1:27" ht="19.5"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7" ht="19.5"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7" ht="19.5"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7" ht="19.5"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7" ht="19.5"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7" ht="19.5"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7" ht="19.5"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7" ht="19.5"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7" ht="19.5"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7" ht="19.5"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7" ht="19.5"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7" ht="19.5"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7" ht="13.5">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7"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27"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aca="true" t="shared" si="0" ref="B35:B98">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aca="true" t="shared" si="1" ref="B99:B132">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ht="4.5" customHeight="1">
      <c r="A133" s="7"/>
    </row>
    <row r="134" spans="2: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20:25" ht="19.5" customHeight="1">
      <c r="T135" s="10"/>
      <c r="U135" s="10"/>
      <c r="V135" s="10"/>
      <c r="W135" s="10"/>
      <c r="X135" s="10"/>
      <c r="Y135" s="10"/>
    </row>
    <row r="136" spans="20:25" ht="19.5" customHeight="1">
      <c r="T136" s="10"/>
      <c r="U136" s="10"/>
      <c r="V136" s="10"/>
      <c r="W136" s="10"/>
      <c r="X136" s="10"/>
      <c r="Y136" s="10"/>
    </row>
    <row r="137" spans="20:25" ht="19.5" customHeight="1">
      <c r="T137" s="10"/>
      <c r="U137" s="10"/>
      <c r="V137" s="10"/>
      <c r="W137" s="10"/>
      <c r="X137" s="10"/>
      <c r="Y137" s="10"/>
    </row>
    <row r="138" spans="20:25" ht="19.5" customHeight="1">
      <c r="T138" s="10"/>
      <c r="U138" s="10"/>
      <c r="V138" s="11"/>
      <c r="W138" s="11"/>
      <c r="X138" s="10"/>
      <c r="Y138" s="10"/>
    </row>
    <row r="139" spans="20:25" ht="19.5" customHeight="1">
      <c r="T139" s="10"/>
      <c r="U139" s="10"/>
      <c r="V139" s="12"/>
      <c r="W139" s="12"/>
      <c r="X139" s="10"/>
      <c r="Y139" s="10"/>
    </row>
    <row r="140" spans="20:25" ht="19.5" customHeight="1">
      <c r="T140" s="10"/>
      <c r="U140" s="10"/>
      <c r="V140" s="13"/>
      <c r="W140" s="13"/>
      <c r="X140" s="10"/>
      <c r="Y140" s="10"/>
    </row>
    <row r="141" spans="20:25" ht="19.5" customHeight="1">
      <c r="T141" s="10"/>
      <c r="U141" s="10"/>
      <c r="V141" s="10"/>
      <c r="W141" s="10"/>
      <c r="X141" s="10"/>
      <c r="Y141" s="10"/>
    </row>
  </sheetData>
  <sheetProtection/>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4" r:id="rId2"/>
  <drawing r:id="rId1"/>
</worksheet>
</file>

<file path=xl/worksheets/sheet3.xml><?xml version="1.0" encoding="utf-8"?>
<worksheet xmlns="http://schemas.openxmlformats.org/spreadsheetml/2006/main" xmlns:r="http://schemas.openxmlformats.org/officeDocument/2006/relationships">
  <dimension ref="A1:BI176"/>
  <sheetViews>
    <sheetView tabSelected="1" view="pageBreakPreview" zoomScale="110" zoomScaleNormal="120" zoomScaleSheetLayoutView="110" zoomScalePageLayoutView="0" workbookViewId="0" topLeftCell="A1">
      <selection activeCell="AM26" sqref="AM26"/>
    </sheetView>
  </sheetViews>
  <sheetFormatPr defaultColWidth="9.00390625" defaultRowHeight="13.5"/>
  <cols>
    <col min="1" max="1" width="2.50390625" style="30" customWidth="1"/>
    <col min="2" max="6" width="2.75390625" style="30" customWidth="1"/>
    <col min="7" max="36" width="2.50390625" style="30" customWidth="1"/>
    <col min="37" max="37" width="1.875" style="30" customWidth="1"/>
    <col min="38" max="38" width="2.00390625" style="30" customWidth="1"/>
    <col min="39" max="39" width="8.50390625" style="30" customWidth="1"/>
    <col min="40" max="40" width="9.25390625" style="30" customWidth="1"/>
    <col min="41" max="16384" width="9.00390625" style="30" customWidth="1"/>
  </cols>
  <sheetData>
    <row r="1" spans="1:36" ht="13.5">
      <c r="A1" s="87" t="s">
        <v>39</v>
      </c>
      <c r="B1" s="87"/>
      <c r="C1" s="87"/>
      <c r="D1" s="87"/>
      <c r="E1" s="87"/>
      <c r="F1" s="87"/>
      <c r="G1" s="87"/>
      <c r="H1" s="87"/>
      <c r="I1" s="87"/>
      <c r="J1" s="87"/>
      <c r="K1" s="87"/>
      <c r="L1" s="87"/>
      <c r="M1" s="87"/>
      <c r="N1" s="87"/>
      <c r="O1" s="87"/>
      <c r="P1" s="87"/>
      <c r="Q1" s="87"/>
      <c r="R1" s="87"/>
      <c r="S1" s="87"/>
      <c r="T1" s="87"/>
      <c r="U1" s="87"/>
      <c r="V1" s="87"/>
      <c r="W1" s="87"/>
      <c r="X1" s="87"/>
      <c r="Y1" s="756" t="s">
        <v>40</v>
      </c>
      <c r="Z1" s="756"/>
      <c r="AA1" s="756"/>
      <c r="AB1" s="756"/>
      <c r="AC1" s="756">
        <f>IF('基本情報入力シート'!C11="","",'基本情報入力シート'!C11)</f>
      </c>
      <c r="AD1" s="756"/>
      <c r="AE1" s="756"/>
      <c r="AF1" s="756"/>
      <c r="AG1" s="756"/>
      <c r="AH1" s="756"/>
      <c r="AI1" s="756"/>
      <c r="AJ1" s="756"/>
    </row>
    <row r="2" spans="1:36" ht="13.5">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37" ht="16.5" customHeight="1">
      <c r="A3" s="345"/>
      <c r="B3" s="720" t="s">
        <v>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36" ht="16.5" customHeight="1">
      <c r="A4" s="87"/>
      <c r="B4" s="88"/>
      <c r="C4" s="88"/>
      <c r="D4" s="88"/>
      <c r="E4" s="88"/>
      <c r="F4" s="88"/>
      <c r="G4" s="88"/>
      <c r="H4" s="88"/>
      <c r="I4" s="88"/>
      <c r="J4" s="88"/>
      <c r="K4" s="88"/>
      <c r="L4" s="88"/>
      <c r="M4" s="88"/>
      <c r="N4" s="88"/>
      <c r="O4" s="88"/>
      <c r="P4" s="88"/>
      <c r="Q4" s="88"/>
      <c r="R4" s="88"/>
      <c r="S4" s="88"/>
      <c r="T4" s="88"/>
      <c r="U4" s="346" t="s">
        <v>322</v>
      </c>
      <c r="V4" s="742"/>
      <c r="W4" s="742"/>
      <c r="X4" s="347" t="s">
        <v>22</v>
      </c>
      <c r="Y4" s="347"/>
      <c r="Z4" s="88"/>
      <c r="AA4" s="88"/>
      <c r="AB4" s="88"/>
      <c r="AC4" s="348"/>
      <c r="AD4" s="87"/>
      <c r="AE4" s="87"/>
      <c r="AF4" s="349"/>
      <c r="AG4" s="88"/>
      <c r="AH4" s="88"/>
      <c r="AI4" s="88"/>
      <c r="AJ4" s="350"/>
    </row>
    <row r="5" spans="1:36"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36" ht="13.5">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36"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36" s="33" customFormat="1" ht="13.5" customHeight="1">
      <c r="A8" s="745" t="s">
        <v>49</v>
      </c>
      <c r="B8" s="746"/>
      <c r="C8" s="746"/>
      <c r="D8" s="746"/>
      <c r="E8" s="746"/>
      <c r="F8" s="746"/>
      <c r="G8" s="747">
        <f>IF('基本情報入力シート'!M15="","",'基本情報入力シート'!M15)</f>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36" s="33" customFormat="1" ht="22.5" customHeight="1">
      <c r="A9" s="739" t="s">
        <v>48</v>
      </c>
      <c r="B9" s="766"/>
      <c r="C9" s="766"/>
      <c r="D9" s="766"/>
      <c r="E9" s="766"/>
      <c r="F9" s="766"/>
      <c r="G9" s="750">
        <f>IF('基本情報入力シート'!M16="","",'基本情報入力シート'!M16)</f>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36" s="33" customFormat="1" ht="12.75" customHeight="1">
      <c r="A10" s="760" t="s">
        <v>44</v>
      </c>
      <c r="B10" s="761"/>
      <c r="C10" s="761"/>
      <c r="D10" s="761"/>
      <c r="E10" s="761"/>
      <c r="F10" s="761"/>
      <c r="G10" s="92" t="s">
        <v>1</v>
      </c>
      <c r="H10" s="767">
        <f>IF('基本情報入力シート'!AC17="－","",'基本情報入力シート'!AC17)</f>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36" s="33" customFormat="1" ht="12" customHeight="1">
      <c r="A11" s="762"/>
      <c r="B11" s="763"/>
      <c r="C11" s="763"/>
      <c r="D11" s="763"/>
      <c r="E11" s="763"/>
      <c r="F11" s="763"/>
      <c r="G11" s="753">
        <f>IF('基本情報入力シート'!M18="","",'基本情報入力シート'!M18)</f>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36" s="33" customFormat="1" ht="12" customHeight="1">
      <c r="A12" s="764"/>
      <c r="B12" s="765"/>
      <c r="C12" s="765"/>
      <c r="D12" s="765"/>
      <c r="E12" s="765"/>
      <c r="F12" s="765"/>
      <c r="G12" s="722">
        <f>IF('基本情報入力シート'!M19="","",'基本情報入力シート'!M19)</f>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f>IF('基本情報入力シート'!M22="","",'基本情報入力シート'!M22)</f>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45</v>
      </c>
      <c r="B14" s="763"/>
      <c r="C14" s="763"/>
      <c r="D14" s="763"/>
      <c r="E14" s="763"/>
      <c r="F14" s="763"/>
      <c r="G14" s="757">
        <f>IF('基本情報入力シート'!M23="","",'基本情報入力シート'!M23)</f>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46</v>
      </c>
      <c r="B15" s="741"/>
      <c r="C15" s="741"/>
      <c r="D15" s="741"/>
      <c r="E15" s="741"/>
      <c r="F15" s="741"/>
      <c r="G15" s="738" t="s">
        <v>23</v>
      </c>
      <c r="H15" s="738"/>
      <c r="I15" s="738"/>
      <c r="J15" s="739"/>
      <c r="K15" s="721">
        <f>IF('基本情報入力シート'!M24="","",'基本情報入力シート'!M24)</f>
      </c>
      <c r="L15" s="721"/>
      <c r="M15" s="721"/>
      <c r="N15" s="721"/>
      <c r="O15" s="721"/>
      <c r="P15" s="737" t="s">
        <v>24</v>
      </c>
      <c r="Q15" s="738"/>
      <c r="R15" s="738"/>
      <c r="S15" s="739"/>
      <c r="T15" s="721">
        <f>IF('基本情報入力シート'!M25="","",'基本情報入力シート'!M25)</f>
      </c>
      <c r="U15" s="721"/>
      <c r="V15" s="721"/>
      <c r="W15" s="721"/>
      <c r="X15" s="721"/>
      <c r="Y15" s="737" t="s">
        <v>47</v>
      </c>
      <c r="Z15" s="738"/>
      <c r="AA15" s="738"/>
      <c r="AB15" s="739"/>
      <c r="AC15" s="740">
        <f>IF('基本情報入力シート'!M26="","",'基本情報入力シート'!M26)</f>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91" t="s">
        <v>382</v>
      </c>
      <c r="C20" s="792"/>
      <c r="D20" s="792"/>
      <c r="E20" s="792"/>
      <c r="F20" s="792"/>
      <c r="G20" s="792"/>
      <c r="H20" s="792"/>
      <c r="I20" s="792"/>
      <c r="J20" s="792"/>
      <c r="K20" s="792"/>
      <c r="L20" s="791"/>
      <c r="M20" s="792"/>
      <c r="N20" s="792"/>
      <c r="O20" s="792"/>
      <c r="P20" s="792"/>
      <c r="Q20" s="792"/>
      <c r="R20" s="792"/>
      <c r="S20" s="792"/>
      <c r="T20" s="792"/>
      <c r="U20" s="792"/>
      <c r="V20" s="792"/>
      <c r="W20" s="791"/>
      <c r="X20" s="792"/>
      <c r="Y20" s="792"/>
      <c r="Z20" s="792"/>
      <c r="AA20" s="792"/>
      <c r="AB20" s="792"/>
      <c r="AC20" s="792"/>
      <c r="AD20" s="792"/>
      <c r="AE20" s="792"/>
      <c r="AF20" s="792"/>
      <c r="AG20" s="792"/>
      <c r="AH20" s="792"/>
      <c r="AI20" s="792"/>
      <c r="AJ20" s="792"/>
      <c r="AK20" s="792"/>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6"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36" ht="15" customHeight="1" thickBot="1">
      <c r="A27" s="768"/>
      <c r="B27" s="769"/>
      <c r="C27" s="769"/>
      <c r="D27" s="769"/>
      <c r="E27" s="769"/>
      <c r="F27" s="769"/>
      <c r="G27" s="769"/>
      <c r="H27" s="769"/>
      <c r="I27" s="769"/>
      <c r="J27" s="769"/>
      <c r="K27" s="769"/>
      <c r="L27" s="769"/>
      <c r="M27" s="769"/>
      <c r="N27" s="769"/>
      <c r="O27" s="770"/>
      <c r="P27" s="771" t="s">
        <v>305</v>
      </c>
      <c r="Q27" s="772"/>
      <c r="R27" s="772"/>
      <c r="S27" s="772"/>
      <c r="T27" s="772"/>
      <c r="U27" s="773"/>
      <c r="V27" s="285">
        <f>IF(P28="","",IF(P29="","",IF(P29&gt;=P28,"○","☓")))</f>
      </c>
      <c r="W27" s="774" t="s">
        <v>306</v>
      </c>
      <c r="X27" s="772"/>
      <c r="Y27" s="772"/>
      <c r="Z27" s="772"/>
      <c r="AA27" s="772"/>
      <c r="AB27" s="773"/>
      <c r="AC27" s="285">
        <f>IF(W28="","",IF(W29="","",IF(W29&gt;=W28,"○","☓")))</f>
      </c>
      <c r="AD27" s="774" t="s">
        <v>307</v>
      </c>
      <c r="AE27" s="772"/>
      <c r="AF27" s="772"/>
      <c r="AG27" s="772"/>
      <c r="AH27" s="772"/>
      <c r="AI27" s="773"/>
      <c r="AJ27" s="285">
        <f>IF(AD28="","",IF(AD29="","",IF(AD29&gt;=AD28,"○","☓")))</f>
      </c>
    </row>
    <row r="28" spans="1:38" ht="13.5">
      <c r="A28" s="286" t="s">
        <v>29</v>
      </c>
      <c r="B28" s="775" t="s">
        <v>308</v>
      </c>
      <c r="C28" s="775"/>
      <c r="D28" s="776">
        <f>IF(V4=0,"",V4)</f>
      </c>
      <c r="E28" s="776"/>
      <c r="F28" s="287" t="s">
        <v>310</v>
      </c>
      <c r="G28" s="288"/>
      <c r="H28" s="288"/>
      <c r="I28" s="288"/>
      <c r="J28" s="288"/>
      <c r="K28" s="288"/>
      <c r="L28" s="288"/>
      <c r="M28" s="288"/>
      <c r="N28" s="288"/>
      <c r="O28" s="289"/>
      <c r="P28" s="777">
        <f>IF('別紙様式3-2'!Q7=0,"",'別紙様式3-2'!Q7)</f>
      </c>
      <c r="Q28" s="778"/>
      <c r="R28" s="778"/>
      <c r="S28" s="778"/>
      <c r="T28" s="778"/>
      <c r="U28" s="779"/>
      <c r="V28" s="444" t="s">
        <v>4</v>
      </c>
      <c r="W28" s="777">
        <f>IF('別紙様式3-2'!Q8=0,"",'別紙様式3-2'!Q8)</f>
      </c>
      <c r="X28" s="778"/>
      <c r="Y28" s="778"/>
      <c r="Z28" s="778"/>
      <c r="AA28" s="778"/>
      <c r="AB28" s="779"/>
      <c r="AC28" s="444" t="s">
        <v>4</v>
      </c>
      <c r="AD28" s="777">
        <f>IF('別紙様式3-3'!Q9=0,"",'別紙様式3-3'!Q9)</f>
      </c>
      <c r="AE28" s="778"/>
      <c r="AF28" s="778"/>
      <c r="AG28" s="778"/>
      <c r="AH28" s="778"/>
      <c r="AI28" s="779"/>
      <c r="AJ28" s="445" t="s">
        <v>4</v>
      </c>
      <c r="AL28" s="214"/>
    </row>
    <row r="29" spans="1:36" ht="22.5" customHeight="1">
      <c r="A29" s="290" t="s">
        <v>30</v>
      </c>
      <c r="B29" s="634" t="s">
        <v>313</v>
      </c>
      <c r="C29" s="780"/>
      <c r="D29" s="780"/>
      <c r="E29" s="780"/>
      <c r="F29" s="780"/>
      <c r="G29" s="780"/>
      <c r="H29" s="780"/>
      <c r="I29" s="780"/>
      <c r="J29" s="780"/>
      <c r="K29" s="780"/>
      <c r="L29" s="780"/>
      <c r="M29" s="780"/>
      <c r="N29" s="780"/>
      <c r="O29" s="781"/>
      <c r="P29" s="782">
        <f>IF(P30="","",(P30-P35))</f>
      </c>
      <c r="Q29" s="783"/>
      <c r="R29" s="783"/>
      <c r="S29" s="783"/>
      <c r="T29" s="783"/>
      <c r="U29" s="784"/>
      <c r="V29" s="446" t="s">
        <v>4</v>
      </c>
      <c r="W29" s="782">
        <f>IF(W30="","",(W30-W35))</f>
      </c>
      <c r="X29" s="783"/>
      <c r="Y29" s="783"/>
      <c r="Z29" s="783"/>
      <c r="AA29" s="783"/>
      <c r="AB29" s="784"/>
      <c r="AC29" s="446" t="s">
        <v>4</v>
      </c>
      <c r="AD29" s="782">
        <f>IF(AD30="","",(AD30-AD35))</f>
      </c>
      <c r="AE29" s="783"/>
      <c r="AF29" s="783"/>
      <c r="AG29" s="783"/>
      <c r="AH29" s="783"/>
      <c r="AI29" s="784"/>
      <c r="AJ29" s="447" t="s">
        <v>4</v>
      </c>
    </row>
    <row r="30" spans="1:36" ht="22.5" customHeight="1">
      <c r="A30" s="291"/>
      <c r="B30" s="785" t="s">
        <v>314</v>
      </c>
      <c r="C30" s="786"/>
      <c r="D30" s="786"/>
      <c r="E30" s="786"/>
      <c r="F30" s="786"/>
      <c r="G30" s="786"/>
      <c r="H30" s="786"/>
      <c r="I30" s="786"/>
      <c r="J30" s="786"/>
      <c r="K30" s="786"/>
      <c r="L30" s="786"/>
      <c r="M30" s="786"/>
      <c r="N30" s="786"/>
      <c r="O30" s="787"/>
      <c r="P30" s="788">
        <f>_xlfn.IFERROR(P31-P33-P34,"")</f>
      </c>
      <c r="Q30" s="789"/>
      <c r="R30" s="789"/>
      <c r="S30" s="789"/>
      <c r="T30" s="789"/>
      <c r="U30" s="790"/>
      <c r="V30" s="448" t="s">
        <v>4</v>
      </c>
      <c r="W30" s="788">
        <f>_xlfn.IFERROR(W31-W32-W34,"")</f>
      </c>
      <c r="X30" s="789"/>
      <c r="Y30" s="789"/>
      <c r="Z30" s="789"/>
      <c r="AA30" s="789"/>
      <c r="AB30" s="790"/>
      <c r="AC30" s="448" t="s">
        <v>4</v>
      </c>
      <c r="AD30" s="788">
        <f>_xlfn.IFERROR(AD31-AD32-AD33,"")</f>
      </c>
      <c r="AE30" s="789"/>
      <c r="AF30" s="789"/>
      <c r="AG30" s="789"/>
      <c r="AH30" s="789"/>
      <c r="AI30" s="790"/>
      <c r="AJ30" s="449" t="s">
        <v>4</v>
      </c>
    </row>
    <row r="31" spans="1:38" ht="15" customHeight="1">
      <c r="A31" s="291"/>
      <c r="B31" s="644"/>
      <c r="C31" s="296" t="s">
        <v>309</v>
      </c>
      <c r="D31" s="297"/>
      <c r="E31" s="297"/>
      <c r="F31" s="297"/>
      <c r="G31" s="297"/>
      <c r="H31" s="297"/>
      <c r="I31" s="297"/>
      <c r="J31" s="297"/>
      <c r="K31" s="297"/>
      <c r="L31" s="297"/>
      <c r="M31" s="297"/>
      <c r="N31" s="297"/>
      <c r="O31" s="298"/>
      <c r="P31" s="645">
        <f>IF('別紙様式3-2'!X7=0,"",'別紙様式3-2'!X7)</f>
      </c>
      <c r="Q31" s="646"/>
      <c r="R31" s="646"/>
      <c r="S31" s="646"/>
      <c r="T31" s="646"/>
      <c r="U31" s="647"/>
      <c r="V31" s="450" t="s">
        <v>4</v>
      </c>
      <c r="W31" s="648">
        <f>IF('別紙様式3-2'!X8=0,"",'別紙様式3-2'!X8)</f>
      </c>
      <c r="X31" s="649"/>
      <c r="Y31" s="649"/>
      <c r="Z31" s="649"/>
      <c r="AA31" s="649"/>
      <c r="AB31" s="650"/>
      <c r="AC31" s="450" t="s">
        <v>4</v>
      </c>
      <c r="AD31" s="648">
        <f>IF('別紙様式3-3'!Q6=0,"",'別紙様式3-3'!Q6)</f>
      </c>
      <c r="AE31" s="649"/>
      <c r="AF31" s="649"/>
      <c r="AG31" s="649"/>
      <c r="AH31" s="649"/>
      <c r="AI31" s="650"/>
      <c r="AJ31" s="451" t="s">
        <v>4</v>
      </c>
      <c r="AL31" s="214"/>
    </row>
    <row r="32" spans="1:36" ht="15" customHeight="1">
      <c r="A32" s="291"/>
      <c r="B32" s="644"/>
      <c r="C32" s="293" t="s">
        <v>315</v>
      </c>
      <c r="D32" s="294"/>
      <c r="E32" s="294"/>
      <c r="F32" s="294"/>
      <c r="G32" s="294"/>
      <c r="H32" s="294"/>
      <c r="I32" s="294"/>
      <c r="J32" s="294"/>
      <c r="K32" s="294"/>
      <c r="L32" s="294"/>
      <c r="M32" s="294"/>
      <c r="N32" s="294"/>
      <c r="O32" s="292"/>
      <c r="P32" s="805"/>
      <c r="Q32" s="806"/>
      <c r="R32" s="806"/>
      <c r="S32" s="806"/>
      <c r="T32" s="806"/>
      <c r="U32" s="806"/>
      <c r="V32" s="807"/>
      <c r="W32" s="645">
        <f>'別紙様式3-2'!Q7</f>
        <v>0</v>
      </c>
      <c r="X32" s="646"/>
      <c r="Y32" s="646"/>
      <c r="Z32" s="646"/>
      <c r="AA32" s="646"/>
      <c r="AB32" s="647"/>
      <c r="AC32" s="451" t="s">
        <v>4</v>
      </c>
      <c r="AD32" s="645">
        <f>'別紙様式3-3'!Q7</f>
        <v>0</v>
      </c>
      <c r="AE32" s="646"/>
      <c r="AF32" s="646"/>
      <c r="AG32" s="646"/>
      <c r="AH32" s="646"/>
      <c r="AI32" s="647"/>
      <c r="AJ32" s="451" t="s">
        <v>4</v>
      </c>
    </row>
    <row r="33" spans="1:36" ht="15.75" customHeight="1">
      <c r="A33" s="291"/>
      <c r="B33" s="644"/>
      <c r="C33" s="729" t="s">
        <v>351</v>
      </c>
      <c r="D33" s="803"/>
      <c r="E33" s="803"/>
      <c r="F33" s="803"/>
      <c r="G33" s="803"/>
      <c r="H33" s="803"/>
      <c r="I33" s="803"/>
      <c r="J33" s="803"/>
      <c r="K33" s="803"/>
      <c r="L33" s="803"/>
      <c r="M33" s="803"/>
      <c r="N33" s="803"/>
      <c r="O33" s="804"/>
      <c r="P33" s="645">
        <f>'別紙様式3-2'!Q8-'別紙様式3-2'!T8</f>
        <v>0</v>
      </c>
      <c r="Q33" s="646"/>
      <c r="R33" s="646"/>
      <c r="S33" s="646"/>
      <c r="T33" s="646"/>
      <c r="U33" s="647"/>
      <c r="V33" s="451" t="s">
        <v>4</v>
      </c>
      <c r="W33" s="805"/>
      <c r="X33" s="806"/>
      <c r="Y33" s="806"/>
      <c r="Z33" s="806"/>
      <c r="AA33" s="806"/>
      <c r="AB33" s="806"/>
      <c r="AC33" s="807"/>
      <c r="AD33" s="645">
        <f>'別紙様式3-3'!Q8</f>
        <v>0</v>
      </c>
      <c r="AE33" s="646"/>
      <c r="AF33" s="646"/>
      <c r="AG33" s="646"/>
      <c r="AH33" s="646"/>
      <c r="AI33" s="647"/>
      <c r="AJ33" s="451" t="s">
        <v>4</v>
      </c>
    </row>
    <row r="34" spans="1:36" ht="22.5" customHeight="1" thickBot="1">
      <c r="A34" s="291"/>
      <c r="B34" s="644"/>
      <c r="C34" s="729" t="s">
        <v>340</v>
      </c>
      <c r="D34" s="730"/>
      <c r="E34" s="730"/>
      <c r="F34" s="730"/>
      <c r="G34" s="730"/>
      <c r="H34" s="730"/>
      <c r="I34" s="730"/>
      <c r="J34" s="730"/>
      <c r="K34" s="730"/>
      <c r="L34" s="730"/>
      <c r="M34" s="730"/>
      <c r="N34" s="730"/>
      <c r="O34" s="731"/>
      <c r="P34" s="593">
        <f>'別紙様式3-2'!R9+'別紙様式3-2'!S9</f>
        <v>0</v>
      </c>
      <c r="Q34" s="594"/>
      <c r="R34" s="594"/>
      <c r="S34" s="594"/>
      <c r="T34" s="594"/>
      <c r="U34" s="595"/>
      <c r="V34" s="451" t="s">
        <v>4</v>
      </c>
      <c r="W34" s="593">
        <f>'別紙様式3-2'!Q9</f>
        <v>0</v>
      </c>
      <c r="X34" s="594"/>
      <c r="Y34" s="594"/>
      <c r="Z34" s="594"/>
      <c r="AA34" s="594"/>
      <c r="AB34" s="595"/>
      <c r="AC34" s="451" t="s">
        <v>4</v>
      </c>
      <c r="AD34" s="808"/>
      <c r="AE34" s="809"/>
      <c r="AF34" s="809"/>
      <c r="AG34" s="809"/>
      <c r="AH34" s="809"/>
      <c r="AI34" s="809"/>
      <c r="AJ34" s="810"/>
    </row>
    <row r="35" spans="1:36"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47"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47"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47"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47" s="33" customFormat="1" ht="24.75" customHeight="1">
      <c r="A39" s="354" t="s">
        <v>328</v>
      </c>
      <c r="B39" s="615" t="s">
        <v>383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34"/>
    </row>
    <row r="40" spans="1:47"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47"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47"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47"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3"/>
      <c r="O44" s="814"/>
      <c r="P44" s="814"/>
      <c r="Q44" s="815"/>
      <c r="R44" s="125" t="s">
        <v>106</v>
      </c>
      <c r="S44" s="743" t="str">
        <f>IF(L44,('別紙様式3-2'!Y8-'別紙様式3-2'!R7-'別紙様式3-2'!R9)/'別紙様式3-2'!AB8,"（対象外）")</f>
        <v>（対象外）</v>
      </c>
      <c r="T44" s="744"/>
      <c r="U44" s="744"/>
      <c r="V44" s="744"/>
      <c r="W44" s="126">
        <f>IF($L44,"円","")</f>
      </c>
      <c r="X44" s="725" t="str">
        <f>IF(L44,S44-N44,"（対象外）")</f>
        <v>（対象外）</v>
      </c>
      <c r="Y44" s="726"/>
      <c r="Z44" s="726"/>
      <c r="AA44" s="726"/>
      <c r="AB44" s="127">
        <f>IF($L44,"円","")</f>
      </c>
      <c r="AC44" s="727" t="str">
        <f>IF(AND(L44,L45),X44/X45,IF(AND(L44,L46),X44/X46,"-"))</f>
        <v>-</v>
      </c>
      <c r="AD44" s="727"/>
      <c r="AE44" s="728"/>
      <c r="AF44" s="668"/>
      <c r="AG44" s="669"/>
      <c r="AH44" s="669"/>
      <c r="AI44" s="669"/>
      <c r="AJ44" s="670"/>
      <c r="AK44" s="39" t="s">
        <v>105</v>
      </c>
      <c r="AL44" s="36">
        <f>_xlfn.IFERROR(IF(AND(L44,L45),IF(AC44&gt;=1,"○","☓"),IF(AND(L44,L46),IF(AC44&gt;=2,"○","☓"),"")),"")</f>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800"/>
      <c r="O45" s="801"/>
      <c r="P45" s="801"/>
      <c r="Q45" s="802"/>
      <c r="R45" s="130" t="s">
        <v>106</v>
      </c>
      <c r="S45" s="651" t="str">
        <f>IF(L45,('別紙様式3-2'!Z8-'別紙様式3-2'!S7-'別紙様式3-2'!S9)/'別紙様式3-2'!AC8,"（対象外）")</f>
        <v>（対象外）</v>
      </c>
      <c r="T45" s="652"/>
      <c r="U45" s="652"/>
      <c r="V45" s="652"/>
      <c r="W45" s="131">
        <f>IF($L45,"円","")</f>
      </c>
      <c r="X45" s="677" t="str">
        <f>IF(L45,S45-N45,"（対象外）")</f>
        <v>（対象外）</v>
      </c>
      <c r="Y45" s="678"/>
      <c r="Z45" s="678"/>
      <c r="AA45" s="678"/>
      <c r="AB45" s="132">
        <f>IF($L45,"円","")</f>
      </c>
      <c r="AC45" s="796" t="str">
        <f>IF(AND(L45,OR(L44,L46)),1,"-")</f>
        <v>-</v>
      </c>
      <c r="AD45" s="796"/>
      <c r="AE45" s="797"/>
      <c r="AF45" s="671"/>
      <c r="AG45" s="672"/>
      <c r="AH45" s="672"/>
      <c r="AI45" s="672"/>
      <c r="AJ45" s="673"/>
      <c r="AK45" s="39" t="s">
        <v>105</v>
      </c>
      <c r="AL45" s="36">
        <f>_xlfn.IFERROR(IF(AND(L45,L46),IF(AC46&lt;=0.5,"○","☓"),""),"")</f>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f>IF($L46,"円","")</f>
      </c>
      <c r="X46" s="811" t="str">
        <f>IF(L46,S46-N46,"（対象外）")</f>
        <v>（対象外）</v>
      </c>
      <c r="Y46" s="812"/>
      <c r="Z46" s="812"/>
      <c r="AA46" s="812"/>
      <c r="AB46" s="136">
        <f>IF($L46,"円","")</f>
      </c>
      <c r="AC46" s="617" t="str">
        <f>IF(AND(L45,L46),X46/X45,IF(AND(L44,L46),1,"-"))</f>
        <v>-</v>
      </c>
      <c r="AD46" s="617"/>
      <c r="AE46" s="618"/>
      <c r="AF46" s="674"/>
      <c r="AG46" s="675"/>
      <c r="AH46" s="675"/>
      <c r="AI46" s="676"/>
      <c r="AJ46" s="275" t="s">
        <v>4</v>
      </c>
      <c r="AK46" s="164"/>
      <c r="AL46" s="164"/>
      <c r="AM46" s="39"/>
      <c r="AN46" s="36" t="str">
        <f>_xlfn.IFERROR(IF(AF46&lt;=4400000,"○","☓"),"")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_xlfn.IFERROR(IF(OR(AND(NOT(L44),NOT(L45),NOT(L46)),AND(NOT(L44),NOT(L45),L46)),"☓","○"),"")</f>
        <v>☓</v>
      </c>
      <c r="AO48" s="37" t="s">
        <v>110</v>
      </c>
      <c r="AP48" s="37"/>
      <c r="AQ48" s="37"/>
      <c r="AR48" s="37"/>
      <c r="AS48" s="37"/>
      <c r="AT48" s="37"/>
      <c r="AU48" s="37"/>
      <c r="AV48" s="37"/>
      <c r="AW48" s="37"/>
      <c r="AX48" s="261"/>
    </row>
    <row r="49" spans="1:47"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8">
        <f>'別紙様式3-2'!AE8</f>
        <v>0</v>
      </c>
      <c r="AG50" s="799"/>
      <c r="AH50" s="799"/>
      <c r="AI50" s="709" t="s">
        <v>5</v>
      </c>
      <c r="AJ50" s="710"/>
      <c r="AK50" s="39" t="s">
        <v>105</v>
      </c>
      <c r="AL50" s="36">
        <f>IF('別紙様式3-2'!AF8=0,"",IF('別紙様式3-2'!AF8&gt;AF50,IF(OR(C53:C56),"○","×"),"○"))</f>
      </c>
      <c r="AM50" s="259" t="s">
        <v>180</v>
      </c>
      <c r="AN50" s="37" t="s">
        <v>111</v>
      </c>
      <c r="AO50" s="37"/>
      <c r="AP50" s="37"/>
      <c r="AQ50" s="37"/>
      <c r="AR50" s="37"/>
      <c r="AS50" s="37"/>
      <c r="AT50" s="37"/>
      <c r="AU50" s="37"/>
      <c r="AV50" s="37"/>
      <c r="AW50" s="37"/>
      <c r="AX50" s="38"/>
      <c r="AY50" s="41"/>
      <c r="BI50" s="34"/>
    </row>
    <row r="51" spans="1:47"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47"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47"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47"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47" s="33" customFormat="1" ht="27" customHeight="1">
      <c r="A55" s="96"/>
      <c r="B55" s="142"/>
      <c r="C55" s="143" t="b">
        <v>0</v>
      </c>
      <c r="D55" s="793" t="s">
        <v>123</v>
      </c>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4"/>
      <c r="AJ55" s="148"/>
      <c r="AL55" s="42"/>
      <c r="AM55" s="42"/>
      <c r="AN55" s="42"/>
      <c r="AU55" s="34"/>
    </row>
    <row r="56" spans="1:47" s="33" customFormat="1" ht="15" customHeight="1">
      <c r="A56" s="96"/>
      <c r="B56" s="142"/>
      <c r="C56" s="143" t="b">
        <v>0</v>
      </c>
      <c r="D56" s="144" t="s">
        <v>33</v>
      </c>
      <c r="E56" s="145"/>
      <c r="F56" s="145" t="s">
        <v>34</v>
      </c>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149" t="s">
        <v>35</v>
      </c>
      <c r="AJ56" s="97"/>
      <c r="AU56" s="34"/>
    </row>
    <row r="57" spans="1:47"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47"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47"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46"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44"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f>IF(V62=0,"",IF(V62&gt;=200/3,"○","×"))</f>
      </c>
      <c r="AB61" s="622" t="s">
        <v>374</v>
      </c>
      <c r="AC61" s="311"/>
      <c r="AD61" s="311"/>
      <c r="AE61" s="312"/>
      <c r="AF61" s="311"/>
      <c r="AG61" s="311"/>
      <c r="AH61" s="311"/>
      <c r="AI61" s="320"/>
      <c r="AJ61" s="321"/>
      <c r="AR61" s="35"/>
    </row>
    <row r="62" spans="1:44"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_xlfn.IFERROR(M62/M61*100,0)</f>
        <v>0</v>
      </c>
      <c r="W62" s="694"/>
      <c r="X62" s="311" t="s">
        <v>35</v>
      </c>
      <c r="Y62" s="324" t="s">
        <v>316</v>
      </c>
      <c r="Z62" s="688"/>
      <c r="AA62" s="572"/>
      <c r="AB62" s="623"/>
      <c r="AC62" s="311"/>
      <c r="AD62" s="311"/>
      <c r="AE62" s="312"/>
      <c r="AF62" s="311"/>
      <c r="AG62" s="311"/>
      <c r="AH62" s="311"/>
      <c r="AI62" s="320"/>
      <c r="AJ62" s="321"/>
      <c r="AR62" s="35"/>
    </row>
    <row r="63" spans="1:49"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49"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f>IF(V65=0,"",IF(V65&gt;=200/3,"○","×"))</f>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6"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_xlfn.IFERROR(M65/M64*100,0)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4"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36"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f>IF(O67&gt;=1,(Y67*12+AB67)-(O67*12+R67)+1,"")</f>
      </c>
      <c r="AG67" s="577" t="s">
        <v>366</v>
      </c>
      <c r="AH67" s="577"/>
      <c r="AI67" s="421" t="s">
        <v>367</v>
      </c>
      <c r="AJ67" s="214"/>
    </row>
    <row r="68" spans="1:44"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36"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36"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36"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3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38"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38"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38"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38"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7"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9" t="s">
        <v>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7"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7"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7"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7"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7"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7"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7" s="33" customFormat="1" ht="13.5" customHeight="1">
      <c r="A96" s="601" t="s">
        <v>160</v>
      </c>
      <c r="B96" s="602"/>
      <c r="C96" s="602"/>
      <c r="D96" s="603"/>
      <c r="E96" s="440"/>
      <c r="F96" s="600" t="s">
        <v>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37"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37"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37"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47"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48"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1"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1"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47"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47"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1"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48"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36"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36"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36"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36"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ht="13.5">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ht="13.5">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ht="13.5">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ht="13.5">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ht="13.5">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ht="13.5">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ht="13.5">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ht="13.5">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ht="13.5">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ht="13.5">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ht="13.5">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ht="13.5">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ht="13.5">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ht="13.5">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ht="13.5">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ht="13.5">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ht="13.5">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ht="13.5">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ht="13.5">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ht="13.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ht="13.5">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ht="13.5">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ht="13.5">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ht="13.5">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ht="13.5">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ht="13.5">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ht="13.5">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ht="13.5">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ht="13.5">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ht="13.5">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ht="13.5">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ht="13.5">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ht="13.5">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ht="13.5">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ht="13.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ht="13.5">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ht="13.5">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ht="13.5">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ht="13.5">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ht="13.5">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ht="13.5">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ht="13.5">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ht="13.5">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ht="13.5">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ht="13.5">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ht="13.5">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ht="13.5">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ht="13.5">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ht="13.5">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ht="13.5">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ht="13.5">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ht="13.5">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ht="13.5">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ht="13.5">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ht="13.5">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ht="13.5">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ht="13.5">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ht="13.5">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ht="13.5">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ht="13.5">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ht="13.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ht="13.5">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conditionalFormatting sqref="W19:AK19">
    <cfRule type="expression" priority="10" dxfId="0">
      <formula>$W$19="×"</formula>
    </cfRule>
  </conditionalFormatting>
  <conditionalFormatting sqref="B19:K19">
    <cfRule type="expression" priority="8" dxfId="0">
      <formula>$B$19="×"</formula>
    </cfRule>
    <cfRule type="expression" priority="12" dxfId="0">
      <formula>$B$18="×"</formula>
    </cfRule>
  </conditionalFormatting>
  <conditionalFormatting sqref="L19:V19 A50:Y50 AF50:AM50 A51:AM57">
    <cfRule type="expression" priority="11" dxfId="0">
      <formula>$L$19="×"</formula>
    </cfRule>
  </conditionalFormatting>
  <conditionalFormatting sqref="A72:AK100">
    <cfRule type="expression" priority="9" dxfId="12">
      <formula>AND($B$19="×",$L$19="×")</formula>
    </cfRule>
  </conditionalFormatting>
  <conditionalFormatting sqref="A41:AM47 A49:AM49 A48:B48 AK48:AM48">
    <cfRule type="expression" priority="6" dxfId="0">
      <formula>$L$19="×"</formula>
    </cfRule>
  </conditionalFormatting>
  <conditionalFormatting sqref="A60:AK66 A68:AK70 A67:M67 O67:W67 Y67:AK67">
    <cfRule type="expression" priority="5" dxfId="0">
      <formula>$W$19="×"</formula>
    </cfRule>
  </conditionalFormatting>
  <conditionalFormatting sqref="P27:V35">
    <cfRule type="expression" priority="4" dxfId="0">
      <formula>$B$19="×"</formula>
    </cfRule>
  </conditionalFormatting>
  <conditionalFormatting sqref="W27:AC35">
    <cfRule type="expression" priority="3" dxfId="0">
      <formula>$L$19="×"</formula>
    </cfRule>
  </conditionalFormatting>
  <conditionalFormatting sqref="AD27:AJ35">
    <cfRule type="expression" priority="2" dxfId="0">
      <formula>$W$19="×"</formula>
    </cfRule>
  </conditionalFormatting>
  <conditionalFormatting sqref="A100 AG100:AK100">
    <cfRule type="expression" priority="1" dxfId="0">
      <formula>AND($B$18="×",$L$18="×")</formula>
    </cfRule>
  </conditionalFormatting>
  <dataValidations count="3">
    <dataValidation allowBlank="1" showInputMessage="1" showErrorMessage="1" imeMode="halfAlpha" sqref="H111:I111 K111:L111 E111:F111 Z52:AJ54 A15 N43 S43 K40:R42 K52:U54 AF43:AF44 K15 T15 Z16:AJ16 K16:U16 K43 K26:R26 K49:R51 AJ56:AJ58 K36:R36 AJ105 Y67:Z67 R67:S67 O67:P67 AB67:AC67 K23 Z23:AJ23 N23:U23"/>
    <dataValidation allowBlank="1" showInputMessage="1" showErrorMessage="1" imeMode="hiragana" sqref="W112"/>
    <dataValidation type="list" allowBlank="1" showInputMessage="1" showErrorMessage="1" sqref="W19 B19 L19">
      <formula1>"○,×"</formula1>
    </dataValidation>
  </dataValidations>
  <printOptions horizontalCentered="1"/>
  <pageMargins left="0.5511811023622047" right="0.5511811023622047" top="0.8267716535433072" bottom="0.2362204724409449" header="0.5118110236220472" footer="0.35433070866141736"/>
  <pageSetup horizontalDpi="600" verticalDpi="600" orientation="portrait" paperSize="9" scale="89" r:id="rId4"/>
  <rowBreaks count="2" manualBreakCount="2">
    <brk id="58" max="21" man="1"/>
    <brk id="113" max="255" man="1"/>
  </rowBreak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L123"/>
  <sheetViews>
    <sheetView view="pageBreakPreview" zoomScale="80" zoomScaleNormal="120" zoomScaleSheetLayoutView="80" zoomScalePageLayoutView="0" workbookViewId="0" topLeftCell="A1">
      <selection activeCell="S3" sqref="S3"/>
    </sheetView>
  </sheetViews>
  <sheetFormatPr defaultColWidth="9.00390625" defaultRowHeight="13.5"/>
  <cols>
    <col min="1" max="1" width="3.25390625" style="39" customWidth="1"/>
    <col min="2" max="4" width="2.00390625" style="39" customWidth="1"/>
    <col min="5" max="5" width="1.875" style="39" customWidth="1"/>
    <col min="6" max="9" width="2.00390625" style="39" customWidth="1"/>
    <col min="10" max="10" width="2.125" style="39" customWidth="1"/>
    <col min="11" max="11" width="2.00390625" style="39" customWidth="1"/>
    <col min="12" max="12" width="2.00390625" style="39" hidden="1" customWidth="1"/>
    <col min="13" max="14" width="7.50390625" style="39" bestFit="1" customWidth="1"/>
    <col min="15" max="15" width="8.75390625" style="39" customWidth="1"/>
    <col min="16" max="16" width="17.00390625" style="39" customWidth="1"/>
    <col min="17" max="17" width="19.50390625" style="39" customWidth="1"/>
    <col min="18" max="22" width="11.125" style="39" customWidth="1"/>
    <col min="23" max="23" width="10.00390625" style="39" customWidth="1"/>
    <col min="24" max="24" width="11.125" style="39" customWidth="1"/>
    <col min="25" max="27" width="11.00390625" style="39" customWidth="1"/>
    <col min="28" max="30" width="11.125" style="39" customWidth="1"/>
    <col min="31" max="32" width="10.625" style="265" customWidth="1"/>
    <col min="33" max="33" width="10.625" style="39" customWidth="1"/>
    <col min="34" max="34" width="11.25390625" style="39" customWidth="1"/>
    <col min="35" max="35" width="11.00390625" style="39" customWidth="1"/>
    <col min="36" max="38" width="11.125" style="39" customWidth="1"/>
    <col min="39" max="16384" width="9.00390625" style="39" customWidth="1"/>
  </cols>
  <sheetData>
    <row r="1" spans="1:34" ht="13.5">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4"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4" ht="15" thickBot="1">
      <c r="A3" s="816" t="s">
        <v>48</v>
      </c>
      <c r="B3" s="816"/>
      <c r="C3" s="817"/>
      <c r="D3" s="818">
        <f>IF('基本情報入力シート'!M16="","",'基本情報入力シート'!M16)</f>
      </c>
      <c r="E3" s="819"/>
      <c r="F3" s="819"/>
      <c r="G3" s="819"/>
      <c r="H3" s="819"/>
      <c r="I3" s="819"/>
      <c r="J3" s="819"/>
      <c r="K3" s="819"/>
      <c r="L3" s="819"/>
      <c r="M3" s="819"/>
      <c r="N3" s="819"/>
      <c r="O3" s="819"/>
      <c r="P3" s="820"/>
      <c r="Q3" s="175"/>
      <c r="R3" s="175"/>
      <c r="S3" s="175"/>
      <c r="T3" s="175"/>
      <c r="U3" s="175"/>
      <c r="V3" s="175"/>
      <c r="W3" s="175"/>
      <c r="X3" s="175"/>
      <c r="Y3" s="175"/>
      <c r="Z3" s="175"/>
      <c r="AA3" s="175"/>
      <c r="AB3" s="175"/>
      <c r="AC3" s="175"/>
      <c r="AD3" s="175"/>
      <c r="AE3" s="175"/>
      <c r="AF3" s="175"/>
      <c r="AG3" s="175"/>
      <c r="AH3" s="176"/>
    </row>
    <row r="4" spans="1:34"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6" ht="13.5">
      <c r="A5" s="175"/>
      <c r="B5" s="831"/>
      <c r="C5" s="832"/>
      <c r="D5" s="832"/>
      <c r="E5" s="832"/>
      <c r="F5" s="832"/>
      <c r="G5" s="832"/>
      <c r="H5" s="832"/>
      <c r="I5" s="832"/>
      <c r="J5" s="832"/>
      <c r="K5" s="832"/>
      <c r="L5" s="832"/>
      <c r="M5" s="832"/>
      <c r="N5" s="832"/>
      <c r="O5" s="832"/>
      <c r="P5" s="833"/>
      <c r="Q5" s="821" t="s">
        <v>117</v>
      </c>
      <c r="R5" s="823" t="s">
        <v>84</v>
      </c>
      <c r="S5" s="823"/>
      <c r="T5" s="824"/>
      <c r="U5" s="253"/>
      <c r="V5" s="837"/>
      <c r="W5" s="838"/>
      <c r="X5" s="888" t="s">
        <v>118</v>
      </c>
      <c r="Y5" s="886" t="s">
        <v>84</v>
      </c>
      <c r="Z5" s="887"/>
      <c r="AA5" s="887"/>
      <c r="AB5" s="889" t="s">
        <v>82</v>
      </c>
      <c r="AC5" s="890"/>
      <c r="AD5" s="886"/>
      <c r="AE5" s="882" t="s">
        <v>113</v>
      </c>
      <c r="AF5" s="412"/>
      <c r="AG5" s="180"/>
      <c r="AH5" s="180"/>
      <c r="AI5" s="175"/>
      <c r="AJ5" s="175"/>
    </row>
    <row r="6" spans="1:36" ht="48" customHeight="1">
      <c r="A6" s="175"/>
      <c r="B6" s="834"/>
      <c r="C6" s="835"/>
      <c r="D6" s="835"/>
      <c r="E6" s="835"/>
      <c r="F6" s="835"/>
      <c r="G6" s="835"/>
      <c r="H6" s="835"/>
      <c r="I6" s="835"/>
      <c r="J6" s="835"/>
      <c r="K6" s="835"/>
      <c r="L6" s="835"/>
      <c r="M6" s="835"/>
      <c r="N6" s="835"/>
      <c r="O6" s="835"/>
      <c r="P6" s="836"/>
      <c r="Q6" s="822"/>
      <c r="R6" s="252" t="s">
        <v>79</v>
      </c>
      <c r="S6" s="252" t="s">
        <v>80</v>
      </c>
      <c r="T6" s="248" t="s">
        <v>81</v>
      </c>
      <c r="U6" s="254"/>
      <c r="V6" s="839"/>
      <c r="W6" s="840"/>
      <c r="X6" s="852"/>
      <c r="Y6" s="413" t="s">
        <v>79</v>
      </c>
      <c r="Z6" s="413" t="s">
        <v>80</v>
      </c>
      <c r="AA6" s="413" t="s">
        <v>352</v>
      </c>
      <c r="AB6" s="413" t="s">
        <v>79</v>
      </c>
      <c r="AC6" s="413" t="s">
        <v>80</v>
      </c>
      <c r="AD6" s="413" t="s">
        <v>81</v>
      </c>
      <c r="AE6" s="883"/>
      <c r="AF6" s="508" t="s">
        <v>398</v>
      </c>
      <c r="AG6" s="181"/>
      <c r="AH6" s="181"/>
      <c r="AI6" s="175"/>
      <c r="AJ6" s="175"/>
    </row>
    <row r="7" spans="1:36"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29" t="s">
        <v>172</v>
      </c>
      <c r="W7" s="830"/>
      <c r="X7" s="250">
        <f>V18</f>
        <v>0</v>
      </c>
      <c r="Y7" s="235"/>
      <c r="Z7" s="236"/>
      <c r="AA7" s="236"/>
      <c r="AB7" s="236"/>
      <c r="AC7" s="236"/>
      <c r="AD7" s="236"/>
      <c r="AE7" s="237"/>
      <c r="AF7" s="509"/>
      <c r="AG7" s="183"/>
      <c r="AH7" s="183"/>
      <c r="AI7" s="175"/>
      <c r="AJ7" s="175"/>
    </row>
    <row r="8" spans="1:36"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1" t="s">
        <v>173</v>
      </c>
      <c r="W8" s="842"/>
      <c r="X8" s="251">
        <f>SUM(Y8:AA8)</f>
        <v>0</v>
      </c>
      <c r="Y8" s="238">
        <f>AB18</f>
        <v>0</v>
      </c>
      <c r="Z8" s="238">
        <f>AC18</f>
        <v>0</v>
      </c>
      <c r="AA8" s="238">
        <f>AD18</f>
        <v>0</v>
      </c>
      <c r="AB8" s="239">
        <f>AE18</f>
        <v>0</v>
      </c>
      <c r="AC8" s="239">
        <f>AF18</f>
        <v>0</v>
      </c>
      <c r="AD8" s="240">
        <f>AG18</f>
        <v>0</v>
      </c>
      <c r="AE8" s="241">
        <f>AH18</f>
        <v>0</v>
      </c>
      <c r="AF8" s="510">
        <f>#VALUE!</f>
        <v>0</v>
      </c>
      <c r="AG8" s="185"/>
      <c r="AH8" s="185"/>
      <c r="AI8" s="175"/>
      <c r="AJ8" s="175"/>
    </row>
    <row r="9" spans="1:35" ht="18.75" customHeight="1" thickBot="1">
      <c r="A9" s="175"/>
      <c r="B9" s="884" t="s">
        <v>333</v>
      </c>
      <c r="C9" s="885"/>
      <c r="D9" s="885"/>
      <c r="E9" s="885"/>
      <c r="F9" s="885"/>
      <c r="G9" s="885"/>
      <c r="H9" s="885"/>
      <c r="I9" s="885"/>
      <c r="J9" s="885"/>
      <c r="K9" s="885"/>
      <c r="L9" s="885"/>
      <c r="M9" s="885"/>
      <c r="N9" s="885"/>
      <c r="O9" s="885"/>
      <c r="P9" s="885"/>
      <c r="Q9" s="243">
        <f>SUM(R9,S9,T9)</f>
        <v>0</v>
      </c>
      <c r="R9" s="243">
        <f>AJ18</f>
        <v>0</v>
      </c>
      <c r="S9" s="243">
        <f>AK18</f>
        <v>0</v>
      </c>
      <c r="T9" s="242">
        <f>AL18</f>
        <v>0</v>
      </c>
      <c r="U9" s="234"/>
      <c r="V9" s="851"/>
      <c r="W9" s="851"/>
      <c r="X9" s="851"/>
      <c r="Y9" s="851"/>
      <c r="Z9" s="851"/>
      <c r="AA9" s="851"/>
      <c r="AB9" s="851"/>
      <c r="AC9" s="851"/>
      <c r="AD9" s="851"/>
      <c r="AE9" s="851"/>
      <c r="AF9" s="851"/>
      <c r="AG9" s="175"/>
      <c r="AH9" s="175"/>
      <c r="AI9" s="176"/>
    </row>
    <row r="10" spans="1:35"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4" ht="162" customHeight="1">
      <c r="A11" s="175"/>
      <c r="B11" s="891" t="s">
        <v>395</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175"/>
      <c r="AF11" s="175"/>
      <c r="AG11" s="175"/>
      <c r="AH11" s="176"/>
    </row>
    <row r="12" spans="1:34"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2"/>
      <c r="B13" s="862" t="s">
        <v>7</v>
      </c>
      <c r="C13" s="863"/>
      <c r="D13" s="863"/>
      <c r="E13" s="863"/>
      <c r="F13" s="863"/>
      <c r="G13" s="863"/>
      <c r="H13" s="863"/>
      <c r="I13" s="863"/>
      <c r="J13" s="863"/>
      <c r="K13" s="845"/>
      <c r="L13" s="188"/>
      <c r="M13" s="843" t="s">
        <v>74</v>
      </c>
      <c r="N13" s="189"/>
      <c r="O13" s="190"/>
      <c r="P13" s="845" t="s">
        <v>75</v>
      </c>
      <c r="Q13" s="847" t="s">
        <v>8</v>
      </c>
      <c r="R13" s="191" t="s">
        <v>174</v>
      </c>
      <c r="S13" s="192"/>
      <c r="T13" s="192"/>
      <c r="U13" s="192"/>
      <c r="V13" s="193"/>
      <c r="W13" s="184" t="s">
        <v>175</v>
      </c>
      <c r="X13" s="194"/>
      <c r="Y13" s="194"/>
      <c r="Z13" s="194"/>
      <c r="AA13" s="194"/>
      <c r="AB13" s="194"/>
      <c r="AC13" s="194"/>
      <c r="AD13" s="194"/>
      <c r="AE13" s="194"/>
      <c r="AF13" s="194"/>
      <c r="AG13" s="194"/>
      <c r="AH13" s="195"/>
      <c r="AI13" s="859" t="s">
        <v>331</v>
      </c>
      <c r="AJ13" s="860"/>
      <c r="AK13" s="860"/>
      <c r="AL13" s="861"/>
    </row>
    <row r="14" spans="1:38" ht="13.5" customHeight="1">
      <c r="A14" s="853"/>
      <c r="B14" s="864"/>
      <c r="C14" s="865"/>
      <c r="D14" s="865"/>
      <c r="E14" s="865"/>
      <c r="F14" s="865"/>
      <c r="G14" s="865"/>
      <c r="H14" s="865"/>
      <c r="I14" s="865"/>
      <c r="J14" s="865"/>
      <c r="K14" s="846"/>
      <c r="L14" s="196"/>
      <c r="M14" s="844"/>
      <c r="N14" s="849" t="s">
        <v>87</v>
      </c>
      <c r="O14" s="850"/>
      <c r="P14" s="846"/>
      <c r="Q14" s="848"/>
      <c r="R14" s="825" t="s">
        <v>355</v>
      </c>
      <c r="S14" s="843" t="s">
        <v>117</v>
      </c>
      <c r="T14" s="230"/>
      <c r="U14" s="231"/>
      <c r="V14" s="825" t="s">
        <v>118</v>
      </c>
      <c r="W14" s="880" t="s">
        <v>356</v>
      </c>
      <c r="X14" s="843" t="s">
        <v>117</v>
      </c>
      <c r="Y14" s="197"/>
      <c r="Z14" s="197"/>
      <c r="AA14" s="198"/>
      <c r="AB14" s="827" t="s">
        <v>177</v>
      </c>
      <c r="AC14" s="871"/>
      <c r="AD14" s="854"/>
      <c r="AE14" s="827" t="s">
        <v>115</v>
      </c>
      <c r="AF14" s="871"/>
      <c r="AG14" s="854"/>
      <c r="AH14" s="869" t="s">
        <v>112</v>
      </c>
      <c r="AI14" s="827" t="s">
        <v>332</v>
      </c>
      <c r="AJ14" s="197"/>
      <c r="AK14" s="197"/>
      <c r="AL14" s="198"/>
    </row>
    <row r="15" spans="1:38" ht="13.5" customHeight="1">
      <c r="A15" s="853"/>
      <c r="B15" s="864"/>
      <c r="C15" s="865"/>
      <c r="D15" s="865"/>
      <c r="E15" s="865"/>
      <c r="F15" s="865"/>
      <c r="G15" s="865"/>
      <c r="H15" s="865"/>
      <c r="I15" s="865"/>
      <c r="J15" s="865"/>
      <c r="K15" s="846"/>
      <c r="L15" s="196"/>
      <c r="M15" s="844"/>
      <c r="N15" s="199"/>
      <c r="O15" s="232"/>
      <c r="P15" s="846"/>
      <c r="Q15" s="848"/>
      <c r="R15" s="826"/>
      <c r="S15" s="826"/>
      <c r="T15" s="875" t="s">
        <v>90</v>
      </c>
      <c r="U15" s="876"/>
      <c r="V15" s="826"/>
      <c r="W15" s="881"/>
      <c r="X15" s="844"/>
      <c r="Y15" s="877" t="s">
        <v>83</v>
      </c>
      <c r="Z15" s="878"/>
      <c r="AA15" s="879"/>
      <c r="AB15" s="872"/>
      <c r="AC15" s="873"/>
      <c r="AD15" s="874"/>
      <c r="AE15" s="872"/>
      <c r="AF15" s="873"/>
      <c r="AG15" s="874"/>
      <c r="AH15" s="870"/>
      <c r="AI15" s="828"/>
      <c r="AJ15" s="856" t="s">
        <v>83</v>
      </c>
      <c r="AK15" s="857"/>
      <c r="AL15" s="858"/>
    </row>
    <row r="16" spans="1:38" ht="18.75" customHeight="1">
      <c r="A16" s="853"/>
      <c r="B16" s="864"/>
      <c r="C16" s="865"/>
      <c r="D16" s="865"/>
      <c r="E16" s="865"/>
      <c r="F16" s="865"/>
      <c r="G16" s="865"/>
      <c r="H16" s="865"/>
      <c r="I16" s="865"/>
      <c r="J16" s="865"/>
      <c r="K16" s="846"/>
      <c r="L16" s="196"/>
      <c r="M16" s="844"/>
      <c r="N16" s="415" t="s">
        <v>88</v>
      </c>
      <c r="O16" s="233" t="s">
        <v>89</v>
      </c>
      <c r="P16" s="846"/>
      <c r="Q16" s="848"/>
      <c r="R16" s="826"/>
      <c r="S16" s="826"/>
      <c r="T16" s="827" t="s">
        <v>353</v>
      </c>
      <c r="U16" s="852" t="s">
        <v>354</v>
      </c>
      <c r="V16" s="826"/>
      <c r="W16" s="881"/>
      <c r="X16" s="826"/>
      <c r="Y16" s="827" t="s">
        <v>353</v>
      </c>
      <c r="Z16" s="852" t="s">
        <v>354</v>
      </c>
      <c r="AA16" s="854" t="s">
        <v>352</v>
      </c>
      <c r="AB16" s="827" t="s">
        <v>353</v>
      </c>
      <c r="AC16" s="852" t="s">
        <v>354</v>
      </c>
      <c r="AD16" s="854" t="s">
        <v>352</v>
      </c>
      <c r="AE16" s="827" t="s">
        <v>353</v>
      </c>
      <c r="AF16" s="852" t="s">
        <v>354</v>
      </c>
      <c r="AG16" s="854" t="s">
        <v>352</v>
      </c>
      <c r="AH16" s="870"/>
      <c r="AI16" s="853"/>
      <c r="AJ16" s="827" t="s">
        <v>353</v>
      </c>
      <c r="AK16" s="852" t="s">
        <v>354</v>
      </c>
      <c r="AL16" s="854" t="s">
        <v>352</v>
      </c>
    </row>
    <row r="17" spans="1:38" ht="33.75" customHeight="1" thickBot="1">
      <c r="A17" s="229"/>
      <c r="B17" s="864"/>
      <c r="C17" s="865"/>
      <c r="D17" s="865"/>
      <c r="E17" s="865"/>
      <c r="F17" s="865"/>
      <c r="G17" s="865"/>
      <c r="H17" s="865"/>
      <c r="I17" s="865"/>
      <c r="J17" s="865"/>
      <c r="K17" s="846"/>
      <c r="L17" s="201"/>
      <c r="M17" s="844"/>
      <c r="N17" s="200"/>
      <c r="O17" s="233"/>
      <c r="P17" s="846"/>
      <c r="Q17" s="848"/>
      <c r="R17" s="826"/>
      <c r="S17" s="826"/>
      <c r="T17" s="828"/>
      <c r="U17" s="853"/>
      <c r="V17" s="826"/>
      <c r="W17" s="881"/>
      <c r="X17" s="826"/>
      <c r="Y17" s="828"/>
      <c r="Z17" s="853"/>
      <c r="AA17" s="855"/>
      <c r="AB17" s="828"/>
      <c r="AC17" s="853"/>
      <c r="AD17" s="855"/>
      <c r="AE17" s="828"/>
      <c r="AF17" s="853"/>
      <c r="AG17" s="855"/>
      <c r="AH17" s="870"/>
      <c r="AI17" s="853"/>
      <c r="AJ17" s="828"/>
      <c r="AK17" s="853"/>
      <c r="AL17" s="855"/>
    </row>
    <row r="18" spans="1:38" ht="33" customHeight="1" thickBot="1" thickTop="1">
      <c r="A18" s="487"/>
      <c r="B18" s="866" t="s">
        <v>399</v>
      </c>
      <c r="C18" s="867"/>
      <c r="D18" s="867"/>
      <c r="E18" s="867"/>
      <c r="F18" s="867"/>
      <c r="G18" s="867"/>
      <c r="H18" s="867"/>
      <c r="I18" s="867"/>
      <c r="J18" s="867"/>
      <c r="K18" s="867"/>
      <c r="L18" s="867"/>
      <c r="M18" s="867"/>
      <c r="N18" s="867"/>
      <c r="O18" s="867"/>
      <c r="P18" s="867"/>
      <c r="Q18" s="86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f>IF('基本情報入力シート'!C33="","",'基本情報入力シート'!C33)</f>
      </c>
      <c r="C19" s="480">
        <f>IF('基本情報入力シート'!D33="","",'基本情報入力シート'!D33)</f>
      </c>
      <c r="D19" s="481">
        <f>IF('基本情報入力シート'!E33="","",'基本情報入力シート'!E33)</f>
      </c>
      <c r="E19" s="482">
        <f>IF('基本情報入力シート'!F33="","",'基本情報入力シート'!F33)</f>
      </c>
      <c r="F19" s="482">
        <f>IF('基本情報入力シート'!G33="","",'基本情報入力シート'!G33)</f>
      </c>
      <c r="G19" s="482">
        <f>IF('基本情報入力シート'!H33="","",'基本情報入力シート'!H33)</f>
      </c>
      <c r="H19" s="482">
        <f>IF('基本情報入力シート'!I33="","",'基本情報入力シート'!I33)</f>
      </c>
      <c r="I19" s="482">
        <f>IF('基本情報入力シート'!J33="","",'基本情報入力シート'!J33)</f>
      </c>
      <c r="J19" s="482">
        <f>IF('基本情報入力シート'!K33="","",'基本情報入力シート'!K33)</f>
      </c>
      <c r="K19" s="483">
        <f>IF('基本情報入力シート'!L33="","",'基本情報入力シート'!L33)</f>
      </c>
      <c r="L19" s="202" t="s">
        <v>183</v>
      </c>
      <c r="M19" s="484">
        <f>IF('基本情報入力シート'!M33="","",'基本情報入力シート'!M33)</f>
      </c>
      <c r="N19" s="485">
        <f>IF('基本情報入力シート'!R33="","",'基本情報入力シート'!R33)</f>
      </c>
      <c r="O19" s="485">
        <f>IF('基本情報入力シート'!W33="","",'基本情報入力シート'!W33)</f>
      </c>
      <c r="P19" s="486">
        <f>IF('基本情報入力シート'!X33="","",'基本情報入力シート'!X33)</f>
      </c>
      <c r="Q19" s="486">
        <f>IF('基本情報入力シート'!Y33="","",'基本情報入力シート'!Y33)</f>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f>IF('基本情報入力シート'!C34="","",'基本情報入力シート'!C34)</f>
      </c>
      <c r="C20" s="276">
        <f>IF('基本情報入力シート'!D34="","",'基本情報入力シート'!D34)</f>
      </c>
      <c r="D20" s="277">
        <f>IF('基本情報入力シート'!E34="","",'基本情報入力シート'!E34)</f>
      </c>
      <c r="E20" s="267">
        <f>IF('基本情報入力シート'!F34="","",'基本情報入力シート'!F34)</f>
      </c>
      <c r="F20" s="267">
        <f>IF('基本情報入力シート'!G34="","",'基本情報入力シート'!G34)</f>
      </c>
      <c r="G20" s="267">
        <f>IF('基本情報入力シート'!H34="","",'基本情報入力シート'!H34)</f>
      </c>
      <c r="H20" s="267">
        <f>IF('基本情報入力シート'!I34="","",'基本情報入力シート'!I34)</f>
      </c>
      <c r="I20" s="267">
        <f>IF('基本情報入力シート'!J34="","",'基本情報入力シート'!J34)</f>
      </c>
      <c r="J20" s="267">
        <f>IF('基本情報入力シート'!K34="","",'基本情報入力シート'!K34)</f>
      </c>
      <c r="K20" s="268">
        <f>IF('基本情報入力シート'!L34="","",'基本情報入力シート'!L34)</f>
      </c>
      <c r="L20" s="262" t="s">
        <v>184</v>
      </c>
      <c r="M20" s="459">
        <f>IF('基本情報入力シート'!M34="","",'基本情報入力シート'!M34)</f>
      </c>
      <c r="N20" s="460">
        <f>IF('基本情報入力シート'!R34="","",'基本情報入力シート'!R34)</f>
      </c>
      <c r="O20" s="460">
        <f>IF('基本情報入力シート'!W34="","",'基本情報入力シート'!W34)</f>
      </c>
      <c r="P20" s="453">
        <f>IF('基本情報入力シート'!X34="","",'基本情報入力シート'!X34)</f>
      </c>
      <c r="Q20" s="453">
        <f>IF('基本情報入力シート'!Y34="","",'基本情報入力シート'!Y34)</f>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aca="true" t="shared" si="0" ref="A21:A84">A20+1</f>
        <v>3</v>
      </c>
      <c r="B21" s="266">
        <f>IF('基本情報入力シート'!C35="","",'基本情報入力シート'!C35)</f>
      </c>
      <c r="C21" s="276">
        <f>IF('基本情報入力シート'!D35="","",'基本情報入力シート'!D35)</f>
      </c>
      <c r="D21" s="277">
        <f>IF('基本情報入力シート'!E35="","",'基本情報入力シート'!E35)</f>
      </c>
      <c r="E21" s="267">
        <f>IF('基本情報入力シート'!F35="","",'基本情報入力シート'!F35)</f>
      </c>
      <c r="F21" s="267">
        <f>IF('基本情報入力シート'!G35="","",'基本情報入力シート'!G35)</f>
      </c>
      <c r="G21" s="267">
        <f>IF('基本情報入力シート'!H35="","",'基本情報入力シート'!H35)</f>
      </c>
      <c r="H21" s="267">
        <f>IF('基本情報入力シート'!I35="","",'基本情報入力シート'!I35)</f>
      </c>
      <c r="I21" s="267">
        <f>IF('基本情報入力シート'!J35="","",'基本情報入力シート'!J35)</f>
      </c>
      <c r="J21" s="267">
        <f>IF('基本情報入力シート'!K35="","",'基本情報入力シート'!K35)</f>
      </c>
      <c r="K21" s="268">
        <f>IF('基本情報入力シート'!L35="","",'基本情報入力シート'!L35)</f>
      </c>
      <c r="L21" s="262" t="s">
        <v>186</v>
      </c>
      <c r="M21" s="459">
        <f>IF('基本情報入力シート'!M35="","",'基本情報入力シート'!M35)</f>
      </c>
      <c r="N21" s="460">
        <f>IF('基本情報入力シート'!R35="","",'基本情報入力シート'!R35)</f>
      </c>
      <c r="O21" s="460">
        <f>IF('基本情報入力シート'!W35="","",'基本情報入力シート'!W35)</f>
      </c>
      <c r="P21" s="453">
        <f>IF('基本情報入力シート'!X35="","",'基本情報入力シート'!X35)</f>
      </c>
      <c r="Q21" s="453">
        <f>IF('基本情報入力シート'!Y35="","",'基本情報入力シート'!Y35)</f>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0"/>
        <v>4</v>
      </c>
      <c r="B22" s="266">
        <f>IF('基本情報入力シート'!C36="","",'基本情報入力シート'!C36)</f>
      </c>
      <c r="C22" s="276">
        <f>IF('基本情報入力シート'!D36="","",'基本情報入力シート'!D36)</f>
      </c>
      <c r="D22" s="277">
        <f>IF('基本情報入力シート'!E36="","",'基本情報入力シート'!E36)</f>
      </c>
      <c r="E22" s="267">
        <f>IF('基本情報入力シート'!F36="","",'基本情報入力シート'!F36)</f>
      </c>
      <c r="F22" s="267">
        <f>IF('基本情報入力シート'!G36="","",'基本情報入力シート'!G36)</f>
      </c>
      <c r="G22" s="267">
        <f>IF('基本情報入力シート'!H36="","",'基本情報入力シート'!H36)</f>
      </c>
      <c r="H22" s="267">
        <f>IF('基本情報入力シート'!I36="","",'基本情報入力シート'!I36)</f>
      </c>
      <c r="I22" s="267">
        <f>IF('基本情報入力シート'!J36="","",'基本情報入力シート'!J36)</f>
      </c>
      <c r="J22" s="267">
        <f>IF('基本情報入力シート'!K36="","",'基本情報入力シート'!K36)</f>
      </c>
      <c r="K22" s="268">
        <f>IF('基本情報入力シート'!L36="","",'基本情報入力シート'!L36)</f>
      </c>
      <c r="L22" s="262" t="s">
        <v>187</v>
      </c>
      <c r="M22" s="459">
        <f>IF('基本情報入力シート'!M36="","",'基本情報入力シート'!M36)</f>
      </c>
      <c r="N22" s="460">
        <f>IF('基本情報入力シート'!R36="","",'基本情報入力シート'!R36)</f>
      </c>
      <c r="O22" s="460">
        <f>IF('基本情報入力シート'!W36="","",'基本情報入力シート'!W36)</f>
      </c>
      <c r="P22" s="453">
        <f>IF('基本情報入力シート'!X36="","",'基本情報入力シート'!X36)</f>
      </c>
      <c r="Q22" s="453">
        <f>IF('基本情報入力シート'!Y36="","",'基本情報入力シート'!Y36)</f>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0"/>
        <v>5</v>
      </c>
      <c r="B23" s="266">
        <f>IF('基本情報入力シート'!C37="","",'基本情報入力シート'!C37)</f>
      </c>
      <c r="C23" s="276">
        <f>IF('基本情報入力シート'!D37="","",'基本情報入力シート'!D37)</f>
      </c>
      <c r="D23" s="277">
        <f>IF('基本情報入力シート'!E37="","",'基本情報入力シート'!E37)</f>
      </c>
      <c r="E23" s="267">
        <f>IF('基本情報入力シート'!F37="","",'基本情報入力シート'!F37)</f>
      </c>
      <c r="F23" s="267">
        <f>IF('基本情報入力シート'!G37="","",'基本情報入力シート'!G37)</f>
      </c>
      <c r="G23" s="267">
        <f>IF('基本情報入力シート'!H37="","",'基本情報入力シート'!H37)</f>
      </c>
      <c r="H23" s="267">
        <f>IF('基本情報入力シート'!I37="","",'基本情報入力シート'!I37)</f>
      </c>
      <c r="I23" s="267">
        <f>IF('基本情報入力シート'!J37="","",'基本情報入力シート'!J37)</f>
      </c>
      <c r="J23" s="267">
        <f>IF('基本情報入力シート'!K37="","",'基本情報入力シート'!K37)</f>
      </c>
      <c r="K23" s="268">
        <f>IF('基本情報入力シート'!L37="","",'基本情報入力シート'!L37)</f>
      </c>
      <c r="L23" s="262" t="s">
        <v>188</v>
      </c>
      <c r="M23" s="459">
        <f>IF('基本情報入力シート'!M37="","",'基本情報入力シート'!M37)</f>
      </c>
      <c r="N23" s="460">
        <f>IF('基本情報入力シート'!R37="","",'基本情報入力シート'!R37)</f>
      </c>
      <c r="O23" s="460">
        <f>IF('基本情報入力シート'!W37="","",'基本情報入力シート'!W37)</f>
      </c>
      <c r="P23" s="453">
        <f>IF('基本情報入力シート'!X37="","",'基本情報入力シート'!X37)</f>
      </c>
      <c r="Q23" s="453">
        <f>IF('基本情報入力シート'!Y37="","",'基本情報入力シート'!Y37)</f>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0"/>
        <v>6</v>
      </c>
      <c r="B24" s="266">
        <f>IF('基本情報入力シート'!C38="","",'基本情報入力シート'!C38)</f>
      </c>
      <c r="C24" s="276">
        <f>IF('基本情報入力シート'!D38="","",'基本情報入力シート'!D38)</f>
      </c>
      <c r="D24" s="277">
        <f>IF('基本情報入力シート'!E38="","",'基本情報入力シート'!E38)</f>
      </c>
      <c r="E24" s="267">
        <f>IF('基本情報入力シート'!F38="","",'基本情報入力シート'!F38)</f>
      </c>
      <c r="F24" s="267">
        <f>IF('基本情報入力シート'!G38="","",'基本情報入力シート'!G38)</f>
      </c>
      <c r="G24" s="267">
        <f>IF('基本情報入力シート'!H38="","",'基本情報入力シート'!H38)</f>
      </c>
      <c r="H24" s="267">
        <f>IF('基本情報入力シート'!I38="","",'基本情報入力シート'!I38)</f>
      </c>
      <c r="I24" s="267">
        <f>IF('基本情報入力シート'!J38="","",'基本情報入力シート'!J38)</f>
      </c>
      <c r="J24" s="267">
        <f>IF('基本情報入力シート'!K38="","",'基本情報入力シート'!K38)</f>
      </c>
      <c r="K24" s="268">
        <f>IF('基本情報入力シート'!L38="","",'基本情報入力シート'!L38)</f>
      </c>
      <c r="L24" s="262" t="s">
        <v>189</v>
      </c>
      <c r="M24" s="459">
        <f>IF('基本情報入力シート'!M38="","",'基本情報入力シート'!M38)</f>
      </c>
      <c r="N24" s="460">
        <f>IF('基本情報入力シート'!R38="","",'基本情報入力シート'!R38)</f>
      </c>
      <c r="O24" s="460">
        <f>IF('基本情報入力シート'!W38="","",'基本情報入力シート'!W38)</f>
      </c>
      <c r="P24" s="453">
        <f>IF('基本情報入力シート'!X38="","",'基本情報入力シート'!X38)</f>
      </c>
      <c r="Q24" s="453">
        <f>IF('基本情報入力シート'!Y38="","",'基本情報入力シート'!Y38)</f>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0"/>
        <v>7</v>
      </c>
      <c r="B25" s="266">
        <f>IF('基本情報入力シート'!C39="","",'基本情報入力シート'!C39)</f>
      </c>
      <c r="C25" s="276">
        <f>IF('基本情報入力シート'!D39="","",'基本情報入力シート'!D39)</f>
      </c>
      <c r="D25" s="277">
        <f>IF('基本情報入力シート'!E39="","",'基本情報入力シート'!E39)</f>
      </c>
      <c r="E25" s="267">
        <f>IF('基本情報入力シート'!F39="","",'基本情報入力シート'!F39)</f>
      </c>
      <c r="F25" s="267">
        <f>IF('基本情報入力シート'!G39="","",'基本情報入力シート'!G39)</f>
      </c>
      <c r="G25" s="267">
        <f>IF('基本情報入力シート'!H39="","",'基本情報入力シート'!H39)</f>
      </c>
      <c r="H25" s="267">
        <f>IF('基本情報入力シート'!I39="","",'基本情報入力シート'!I39)</f>
      </c>
      <c r="I25" s="267">
        <f>IF('基本情報入力シート'!J39="","",'基本情報入力シート'!J39)</f>
      </c>
      <c r="J25" s="267">
        <f>IF('基本情報入力シート'!K39="","",'基本情報入力シート'!K39)</f>
      </c>
      <c r="K25" s="268">
        <f>IF('基本情報入力シート'!L39="","",'基本情報入力シート'!L39)</f>
      </c>
      <c r="L25" s="262" t="s">
        <v>190</v>
      </c>
      <c r="M25" s="459">
        <f>IF('基本情報入力シート'!M39="","",'基本情報入力シート'!M39)</f>
      </c>
      <c r="N25" s="460">
        <f>IF('基本情報入力シート'!R39="","",'基本情報入力シート'!R39)</f>
      </c>
      <c r="O25" s="460">
        <f>IF('基本情報入力シート'!W39="","",'基本情報入力シート'!W39)</f>
      </c>
      <c r="P25" s="453">
        <f>IF('基本情報入力シート'!X39="","",'基本情報入力シート'!X39)</f>
      </c>
      <c r="Q25" s="453">
        <f>IF('基本情報入力シート'!Y39="","",'基本情報入力シート'!Y39)</f>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0"/>
        <v>8</v>
      </c>
      <c r="B26" s="266">
        <f>IF('基本情報入力シート'!C40="","",'基本情報入力シート'!C40)</f>
      </c>
      <c r="C26" s="276">
        <f>IF('基本情報入力シート'!D40="","",'基本情報入力シート'!D40)</f>
      </c>
      <c r="D26" s="277">
        <f>IF('基本情報入力シート'!E40="","",'基本情報入力シート'!E40)</f>
      </c>
      <c r="E26" s="267">
        <f>IF('基本情報入力シート'!F40="","",'基本情報入力シート'!F40)</f>
      </c>
      <c r="F26" s="267">
        <f>IF('基本情報入力シート'!G40="","",'基本情報入力シート'!G40)</f>
      </c>
      <c r="G26" s="267">
        <f>IF('基本情報入力シート'!H40="","",'基本情報入力シート'!H40)</f>
      </c>
      <c r="H26" s="267">
        <f>IF('基本情報入力シート'!I40="","",'基本情報入力シート'!I40)</f>
      </c>
      <c r="I26" s="267">
        <f>IF('基本情報入力シート'!J40="","",'基本情報入力シート'!J40)</f>
      </c>
      <c r="J26" s="267">
        <f>IF('基本情報入力シート'!K40="","",'基本情報入力シート'!K40)</f>
      </c>
      <c r="K26" s="268">
        <f>IF('基本情報入力シート'!L40="","",'基本情報入力シート'!L40)</f>
      </c>
      <c r="L26" s="262" t="s">
        <v>191</v>
      </c>
      <c r="M26" s="459">
        <f>IF('基本情報入力シート'!M40="","",'基本情報入力シート'!M40)</f>
      </c>
      <c r="N26" s="460">
        <f>IF('基本情報入力シート'!R40="","",'基本情報入力シート'!R40)</f>
      </c>
      <c r="O26" s="460">
        <f>IF('基本情報入力シート'!W40="","",'基本情報入力シート'!W40)</f>
      </c>
      <c r="P26" s="453">
        <f>IF('基本情報入力シート'!X40="","",'基本情報入力シート'!X40)</f>
      </c>
      <c r="Q26" s="453">
        <f>IF('基本情報入力シート'!Y40="","",'基本情報入力シート'!Y40)</f>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0"/>
        <v>9</v>
      </c>
      <c r="B27" s="266">
        <f>IF('基本情報入力シート'!C41="","",'基本情報入力シート'!C41)</f>
      </c>
      <c r="C27" s="276">
        <f>IF('基本情報入力シート'!D41="","",'基本情報入力シート'!D41)</f>
      </c>
      <c r="D27" s="277">
        <f>IF('基本情報入力シート'!E41="","",'基本情報入力シート'!E41)</f>
      </c>
      <c r="E27" s="267">
        <f>IF('基本情報入力シート'!F41="","",'基本情報入力シート'!F41)</f>
      </c>
      <c r="F27" s="267">
        <f>IF('基本情報入力シート'!G41="","",'基本情報入力シート'!G41)</f>
      </c>
      <c r="G27" s="267">
        <f>IF('基本情報入力シート'!H41="","",'基本情報入力シート'!H41)</f>
      </c>
      <c r="H27" s="267">
        <f>IF('基本情報入力シート'!I41="","",'基本情報入力シート'!I41)</f>
      </c>
      <c r="I27" s="267">
        <f>IF('基本情報入力シート'!J41="","",'基本情報入力シート'!J41)</f>
      </c>
      <c r="J27" s="267">
        <f>IF('基本情報入力シート'!K41="","",'基本情報入力シート'!K41)</f>
      </c>
      <c r="K27" s="268">
        <f>IF('基本情報入力シート'!L41="","",'基本情報入力シート'!L41)</f>
      </c>
      <c r="L27" s="262" t="s">
        <v>192</v>
      </c>
      <c r="M27" s="459">
        <f>IF('基本情報入力シート'!M41="","",'基本情報入力シート'!M41)</f>
      </c>
      <c r="N27" s="460">
        <f>IF('基本情報入力シート'!R41="","",'基本情報入力シート'!R41)</f>
      </c>
      <c r="O27" s="460">
        <f>IF('基本情報入力シート'!W41="","",'基本情報入力シート'!W41)</f>
      </c>
      <c r="P27" s="453">
        <f>IF('基本情報入力シート'!X41="","",'基本情報入力シート'!X41)</f>
      </c>
      <c r="Q27" s="453">
        <f>IF('基本情報入力シート'!Y41="","",'基本情報入力シート'!Y41)</f>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0"/>
        <v>10</v>
      </c>
      <c r="B28" s="266">
        <f>IF('基本情報入力シート'!C42="","",'基本情報入力シート'!C42)</f>
      </c>
      <c r="C28" s="276">
        <f>IF('基本情報入力シート'!D42="","",'基本情報入力シート'!D42)</f>
      </c>
      <c r="D28" s="277">
        <f>IF('基本情報入力シート'!E42="","",'基本情報入力シート'!E42)</f>
      </c>
      <c r="E28" s="267">
        <f>IF('基本情報入力シート'!F42="","",'基本情報入力シート'!F42)</f>
      </c>
      <c r="F28" s="267">
        <f>IF('基本情報入力シート'!G42="","",'基本情報入力シート'!G42)</f>
      </c>
      <c r="G28" s="267">
        <f>IF('基本情報入力シート'!H42="","",'基本情報入力シート'!H42)</f>
      </c>
      <c r="H28" s="267">
        <f>IF('基本情報入力シート'!I42="","",'基本情報入力シート'!I42)</f>
      </c>
      <c r="I28" s="267">
        <f>IF('基本情報入力シート'!J42="","",'基本情報入力シート'!J42)</f>
      </c>
      <c r="J28" s="267">
        <f>IF('基本情報入力シート'!K42="","",'基本情報入力シート'!K42)</f>
      </c>
      <c r="K28" s="268">
        <f>IF('基本情報入力シート'!L42="","",'基本情報入力シート'!L42)</f>
      </c>
      <c r="L28" s="262" t="s">
        <v>193</v>
      </c>
      <c r="M28" s="459">
        <f>IF('基本情報入力シート'!M42="","",'基本情報入力シート'!M42)</f>
      </c>
      <c r="N28" s="460">
        <f>IF('基本情報入力シート'!R42="","",'基本情報入力シート'!R42)</f>
      </c>
      <c r="O28" s="460">
        <f>IF('基本情報入力シート'!W42="","",'基本情報入力シート'!W42)</f>
      </c>
      <c r="P28" s="453">
        <f>IF('基本情報入力シート'!X42="","",'基本情報入力シート'!X42)</f>
      </c>
      <c r="Q28" s="453">
        <f>IF('基本情報入力シート'!Y42="","",'基本情報入力シート'!Y42)</f>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0"/>
        <v>11</v>
      </c>
      <c r="B29" s="266">
        <f>IF('基本情報入力シート'!C43="","",'基本情報入力シート'!C43)</f>
      </c>
      <c r="C29" s="276">
        <f>IF('基本情報入力シート'!D43="","",'基本情報入力シート'!D43)</f>
      </c>
      <c r="D29" s="277">
        <f>IF('基本情報入力シート'!E43="","",'基本情報入力シート'!E43)</f>
      </c>
      <c r="E29" s="267">
        <f>IF('基本情報入力シート'!F43="","",'基本情報入力シート'!F43)</f>
      </c>
      <c r="F29" s="267">
        <f>IF('基本情報入力シート'!G43="","",'基本情報入力シート'!G43)</f>
      </c>
      <c r="G29" s="267">
        <f>IF('基本情報入力シート'!H43="","",'基本情報入力シート'!H43)</f>
      </c>
      <c r="H29" s="267">
        <f>IF('基本情報入力シート'!I43="","",'基本情報入力シート'!I43)</f>
      </c>
      <c r="I29" s="267">
        <f>IF('基本情報入力シート'!J43="","",'基本情報入力シート'!J43)</f>
      </c>
      <c r="J29" s="267">
        <f>IF('基本情報入力シート'!K43="","",'基本情報入力シート'!K43)</f>
      </c>
      <c r="K29" s="268">
        <f>IF('基本情報入力シート'!L43="","",'基本情報入力シート'!L43)</f>
      </c>
      <c r="L29" s="262" t="s">
        <v>194</v>
      </c>
      <c r="M29" s="459">
        <f>IF('基本情報入力シート'!M43="","",'基本情報入力シート'!M43)</f>
      </c>
      <c r="N29" s="460">
        <f>IF('基本情報入力シート'!R43="","",'基本情報入力シート'!R43)</f>
      </c>
      <c r="O29" s="460">
        <f>IF('基本情報入力シート'!W43="","",'基本情報入力シート'!W43)</f>
      </c>
      <c r="P29" s="453">
        <f>IF('基本情報入力シート'!X43="","",'基本情報入力シート'!X43)</f>
      </c>
      <c r="Q29" s="453">
        <f>IF('基本情報入力シート'!Y43="","",'基本情報入力シート'!Y43)</f>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0"/>
        <v>12</v>
      </c>
      <c r="B30" s="266">
        <f>IF('基本情報入力シート'!C44="","",'基本情報入力シート'!C44)</f>
      </c>
      <c r="C30" s="276">
        <f>IF('基本情報入力シート'!D44="","",'基本情報入力シート'!D44)</f>
      </c>
      <c r="D30" s="277">
        <f>IF('基本情報入力シート'!E44="","",'基本情報入力シート'!E44)</f>
      </c>
      <c r="E30" s="267">
        <f>IF('基本情報入力シート'!F44="","",'基本情報入力シート'!F44)</f>
      </c>
      <c r="F30" s="267">
        <f>IF('基本情報入力シート'!G44="","",'基本情報入力シート'!G44)</f>
      </c>
      <c r="G30" s="267">
        <f>IF('基本情報入力シート'!H44="","",'基本情報入力シート'!H44)</f>
      </c>
      <c r="H30" s="267">
        <f>IF('基本情報入力シート'!I44="","",'基本情報入力シート'!I44)</f>
      </c>
      <c r="I30" s="267">
        <f>IF('基本情報入力シート'!J44="","",'基本情報入力シート'!J44)</f>
      </c>
      <c r="J30" s="267">
        <f>IF('基本情報入力シート'!K44="","",'基本情報入力シート'!K44)</f>
      </c>
      <c r="K30" s="268">
        <f>IF('基本情報入力シート'!L44="","",'基本情報入力シート'!L44)</f>
      </c>
      <c r="L30" s="262" t="s">
        <v>195</v>
      </c>
      <c r="M30" s="459">
        <f>IF('基本情報入力シート'!M44="","",'基本情報入力シート'!M44)</f>
      </c>
      <c r="N30" s="460">
        <f>IF('基本情報入力シート'!R44="","",'基本情報入力シート'!R44)</f>
      </c>
      <c r="O30" s="460">
        <f>IF('基本情報入力シート'!W44="","",'基本情報入力シート'!W44)</f>
      </c>
      <c r="P30" s="453">
        <f>IF('基本情報入力シート'!X44="","",'基本情報入力シート'!X44)</f>
      </c>
      <c r="Q30" s="453">
        <f>IF('基本情報入力シート'!Y44="","",'基本情報入力シート'!Y44)</f>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0"/>
        <v>13</v>
      </c>
      <c r="B31" s="266">
        <f>IF('基本情報入力シート'!C45="","",'基本情報入力シート'!C45)</f>
      </c>
      <c r="C31" s="276">
        <f>IF('基本情報入力シート'!D45="","",'基本情報入力シート'!D45)</f>
      </c>
      <c r="D31" s="277">
        <f>IF('基本情報入力シート'!E45="","",'基本情報入力シート'!E45)</f>
      </c>
      <c r="E31" s="267">
        <f>IF('基本情報入力シート'!F45="","",'基本情報入力シート'!F45)</f>
      </c>
      <c r="F31" s="267">
        <f>IF('基本情報入力シート'!G45="","",'基本情報入力シート'!G45)</f>
      </c>
      <c r="G31" s="267">
        <f>IF('基本情報入力シート'!H45="","",'基本情報入力シート'!H45)</f>
      </c>
      <c r="H31" s="267">
        <f>IF('基本情報入力シート'!I45="","",'基本情報入力シート'!I45)</f>
      </c>
      <c r="I31" s="267">
        <f>IF('基本情報入力シート'!J45="","",'基本情報入力シート'!J45)</f>
      </c>
      <c r="J31" s="267">
        <f>IF('基本情報入力シート'!K45="","",'基本情報入力シート'!K45)</f>
      </c>
      <c r="K31" s="268">
        <f>IF('基本情報入力シート'!L45="","",'基本情報入力シート'!L45)</f>
      </c>
      <c r="L31" s="262" t="s">
        <v>196</v>
      </c>
      <c r="M31" s="459">
        <f>IF('基本情報入力シート'!M45="","",'基本情報入力シート'!M45)</f>
      </c>
      <c r="N31" s="460">
        <f>IF('基本情報入力シート'!R45="","",'基本情報入力シート'!R45)</f>
      </c>
      <c r="O31" s="460">
        <f>IF('基本情報入力シート'!W45="","",'基本情報入力シート'!W45)</f>
      </c>
      <c r="P31" s="453">
        <f>IF('基本情報入力シート'!X45="","",'基本情報入力シート'!X45)</f>
      </c>
      <c r="Q31" s="453">
        <f>IF('基本情報入力シート'!Y45="","",'基本情報入力シート'!Y45)</f>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0"/>
        <v>14</v>
      </c>
      <c r="B32" s="266">
        <f>IF('基本情報入力シート'!C46="","",'基本情報入力シート'!C46)</f>
      </c>
      <c r="C32" s="276">
        <f>IF('基本情報入力シート'!D46="","",'基本情報入力シート'!D46)</f>
      </c>
      <c r="D32" s="277">
        <f>IF('基本情報入力シート'!E46="","",'基本情報入力シート'!E46)</f>
      </c>
      <c r="E32" s="267">
        <f>IF('基本情報入力シート'!F46="","",'基本情報入力シート'!F46)</f>
      </c>
      <c r="F32" s="267">
        <f>IF('基本情報入力シート'!G46="","",'基本情報入力シート'!G46)</f>
      </c>
      <c r="G32" s="267">
        <f>IF('基本情報入力シート'!H46="","",'基本情報入力シート'!H46)</f>
      </c>
      <c r="H32" s="267">
        <f>IF('基本情報入力シート'!I46="","",'基本情報入力シート'!I46)</f>
      </c>
      <c r="I32" s="267">
        <f>IF('基本情報入力シート'!J46="","",'基本情報入力シート'!J46)</f>
      </c>
      <c r="J32" s="267">
        <f>IF('基本情報入力シート'!K46="","",'基本情報入力シート'!K46)</f>
      </c>
      <c r="K32" s="268">
        <f>IF('基本情報入力シート'!L46="","",'基本情報入力シート'!L46)</f>
      </c>
      <c r="L32" s="262" t="s">
        <v>197</v>
      </c>
      <c r="M32" s="459">
        <f>IF('基本情報入力シート'!M46="","",'基本情報入力シート'!M46)</f>
      </c>
      <c r="N32" s="460">
        <f>IF('基本情報入力シート'!R46="","",'基本情報入力シート'!R46)</f>
      </c>
      <c r="O32" s="460">
        <f>IF('基本情報入力シート'!W46="","",'基本情報入力シート'!W46)</f>
      </c>
      <c r="P32" s="453">
        <f>IF('基本情報入力シート'!X46="","",'基本情報入力シート'!X46)</f>
      </c>
      <c r="Q32" s="453">
        <f>IF('基本情報入力シート'!Y46="","",'基本情報入力シート'!Y46)</f>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0"/>
        <v>15</v>
      </c>
      <c r="B33" s="266">
        <f>IF('基本情報入力シート'!C47="","",'基本情報入力シート'!C47)</f>
      </c>
      <c r="C33" s="276">
        <f>IF('基本情報入力シート'!D47="","",'基本情報入力シート'!D47)</f>
      </c>
      <c r="D33" s="277">
        <f>IF('基本情報入力シート'!E47="","",'基本情報入力シート'!E47)</f>
      </c>
      <c r="E33" s="267">
        <f>IF('基本情報入力シート'!F47="","",'基本情報入力シート'!F47)</f>
      </c>
      <c r="F33" s="267">
        <f>IF('基本情報入力シート'!G47="","",'基本情報入力シート'!G47)</f>
      </c>
      <c r="G33" s="267">
        <f>IF('基本情報入力シート'!H47="","",'基本情報入力シート'!H47)</f>
      </c>
      <c r="H33" s="267">
        <f>IF('基本情報入力シート'!I47="","",'基本情報入力シート'!I47)</f>
      </c>
      <c r="I33" s="267">
        <f>IF('基本情報入力シート'!J47="","",'基本情報入力シート'!J47)</f>
      </c>
      <c r="J33" s="267">
        <f>IF('基本情報入力シート'!K47="","",'基本情報入力シート'!K47)</f>
      </c>
      <c r="K33" s="268">
        <f>IF('基本情報入力シート'!L47="","",'基本情報入力シート'!L47)</f>
      </c>
      <c r="L33" s="262" t="s">
        <v>198</v>
      </c>
      <c r="M33" s="459">
        <f>IF('基本情報入力シート'!M47="","",'基本情報入力シート'!M47)</f>
      </c>
      <c r="N33" s="460">
        <f>IF('基本情報入力シート'!R47="","",'基本情報入力シート'!R47)</f>
      </c>
      <c r="O33" s="460">
        <f>IF('基本情報入力シート'!W47="","",'基本情報入力シート'!W47)</f>
      </c>
      <c r="P33" s="453">
        <f>IF('基本情報入力シート'!X47="","",'基本情報入力シート'!X47)</f>
      </c>
      <c r="Q33" s="453">
        <f>IF('基本情報入力シート'!Y47="","",'基本情報入力シート'!Y47)</f>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0"/>
        <v>16</v>
      </c>
      <c r="B34" s="266">
        <f>IF('基本情報入力シート'!C48="","",'基本情報入力シート'!C48)</f>
      </c>
      <c r="C34" s="276">
        <f>IF('基本情報入力シート'!D48="","",'基本情報入力シート'!D48)</f>
      </c>
      <c r="D34" s="277">
        <f>IF('基本情報入力シート'!E48="","",'基本情報入力シート'!E48)</f>
      </c>
      <c r="E34" s="267">
        <f>IF('基本情報入力シート'!F48="","",'基本情報入力シート'!F48)</f>
      </c>
      <c r="F34" s="267">
        <f>IF('基本情報入力シート'!G48="","",'基本情報入力シート'!G48)</f>
      </c>
      <c r="G34" s="267">
        <f>IF('基本情報入力シート'!H48="","",'基本情報入力シート'!H48)</f>
      </c>
      <c r="H34" s="267">
        <f>IF('基本情報入力シート'!I48="","",'基本情報入力シート'!I48)</f>
      </c>
      <c r="I34" s="267">
        <f>IF('基本情報入力シート'!J48="","",'基本情報入力シート'!J48)</f>
      </c>
      <c r="J34" s="267">
        <f>IF('基本情報入力シート'!K48="","",'基本情報入力シート'!K48)</f>
      </c>
      <c r="K34" s="268">
        <f>IF('基本情報入力シート'!L48="","",'基本情報入力シート'!L48)</f>
      </c>
      <c r="L34" s="262" t="s">
        <v>199</v>
      </c>
      <c r="M34" s="459">
        <f>IF('基本情報入力シート'!M48="","",'基本情報入力シート'!M48)</f>
      </c>
      <c r="N34" s="460">
        <f>IF('基本情報入力シート'!R48="","",'基本情報入力シート'!R48)</f>
      </c>
      <c r="O34" s="460">
        <f>IF('基本情報入力シート'!W48="","",'基本情報入力シート'!W48)</f>
      </c>
      <c r="P34" s="453">
        <f>IF('基本情報入力シート'!X48="","",'基本情報入力シート'!X48)</f>
      </c>
      <c r="Q34" s="453">
        <f>IF('基本情報入力シート'!Y48="","",'基本情報入力シート'!Y48)</f>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0"/>
        <v>17</v>
      </c>
      <c r="B35" s="266">
        <f>IF('基本情報入力シート'!C49="","",'基本情報入力シート'!C49)</f>
      </c>
      <c r="C35" s="276">
        <f>IF('基本情報入力シート'!D49="","",'基本情報入力シート'!D49)</f>
      </c>
      <c r="D35" s="277">
        <f>IF('基本情報入力シート'!E49="","",'基本情報入力シート'!E49)</f>
      </c>
      <c r="E35" s="267">
        <f>IF('基本情報入力シート'!F49="","",'基本情報入力シート'!F49)</f>
      </c>
      <c r="F35" s="267">
        <f>IF('基本情報入力シート'!G49="","",'基本情報入力シート'!G49)</f>
      </c>
      <c r="G35" s="267">
        <f>IF('基本情報入力シート'!H49="","",'基本情報入力シート'!H49)</f>
      </c>
      <c r="H35" s="267">
        <f>IF('基本情報入力シート'!I49="","",'基本情報入力シート'!I49)</f>
      </c>
      <c r="I35" s="267">
        <f>IF('基本情報入力シート'!J49="","",'基本情報入力シート'!J49)</f>
      </c>
      <c r="J35" s="267">
        <f>IF('基本情報入力シート'!K49="","",'基本情報入力シート'!K49)</f>
      </c>
      <c r="K35" s="268">
        <f>IF('基本情報入力シート'!L49="","",'基本情報入力シート'!L49)</f>
      </c>
      <c r="L35" s="262" t="s">
        <v>200</v>
      </c>
      <c r="M35" s="459">
        <f>IF('基本情報入力シート'!M49="","",'基本情報入力シート'!M49)</f>
      </c>
      <c r="N35" s="460">
        <f>IF('基本情報入力シート'!R49="","",'基本情報入力シート'!R49)</f>
      </c>
      <c r="O35" s="460">
        <f>IF('基本情報入力シート'!W49="","",'基本情報入力シート'!W49)</f>
      </c>
      <c r="P35" s="453">
        <f>IF('基本情報入力シート'!X49="","",'基本情報入力シート'!X49)</f>
      </c>
      <c r="Q35" s="453">
        <f>IF('基本情報入力シート'!Y49="","",'基本情報入力シート'!Y49)</f>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0"/>
        <v>18</v>
      </c>
      <c r="B36" s="266">
        <f>IF('基本情報入力シート'!C50="","",'基本情報入力シート'!C50)</f>
      </c>
      <c r="C36" s="276">
        <f>IF('基本情報入力シート'!D50="","",'基本情報入力シート'!D50)</f>
      </c>
      <c r="D36" s="277">
        <f>IF('基本情報入力シート'!E50="","",'基本情報入力シート'!E50)</f>
      </c>
      <c r="E36" s="267">
        <f>IF('基本情報入力シート'!F50="","",'基本情報入力シート'!F50)</f>
      </c>
      <c r="F36" s="267">
        <f>IF('基本情報入力シート'!G50="","",'基本情報入力シート'!G50)</f>
      </c>
      <c r="G36" s="267">
        <f>IF('基本情報入力シート'!H50="","",'基本情報入力シート'!H50)</f>
      </c>
      <c r="H36" s="267">
        <f>IF('基本情報入力シート'!I50="","",'基本情報入力シート'!I50)</f>
      </c>
      <c r="I36" s="267">
        <f>IF('基本情報入力シート'!J50="","",'基本情報入力シート'!J50)</f>
      </c>
      <c r="J36" s="267">
        <f>IF('基本情報入力シート'!K50="","",'基本情報入力シート'!K50)</f>
      </c>
      <c r="K36" s="268">
        <f>IF('基本情報入力シート'!L50="","",'基本情報入力シート'!L50)</f>
      </c>
      <c r="L36" s="262" t="s">
        <v>201</v>
      </c>
      <c r="M36" s="459">
        <f>IF('基本情報入力シート'!M50="","",'基本情報入力シート'!M50)</f>
      </c>
      <c r="N36" s="460">
        <f>IF('基本情報入力シート'!R50="","",'基本情報入力シート'!R50)</f>
      </c>
      <c r="O36" s="460">
        <f>IF('基本情報入力シート'!W50="","",'基本情報入力シート'!W50)</f>
      </c>
      <c r="P36" s="453">
        <f>IF('基本情報入力シート'!X50="","",'基本情報入力シート'!X50)</f>
      </c>
      <c r="Q36" s="453">
        <f>IF('基本情報入力シート'!Y50="","",'基本情報入力シート'!Y50)</f>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0"/>
        <v>19</v>
      </c>
      <c r="B37" s="266">
        <f>IF('基本情報入力シート'!C51="","",'基本情報入力シート'!C51)</f>
      </c>
      <c r="C37" s="276">
        <f>IF('基本情報入力シート'!D51="","",'基本情報入力シート'!D51)</f>
      </c>
      <c r="D37" s="277">
        <f>IF('基本情報入力シート'!E51="","",'基本情報入力シート'!E51)</f>
      </c>
      <c r="E37" s="267">
        <f>IF('基本情報入力シート'!F51="","",'基本情報入力シート'!F51)</f>
      </c>
      <c r="F37" s="267">
        <f>IF('基本情報入力シート'!G51="","",'基本情報入力シート'!G51)</f>
      </c>
      <c r="G37" s="267">
        <f>IF('基本情報入力シート'!H51="","",'基本情報入力シート'!H51)</f>
      </c>
      <c r="H37" s="267">
        <f>IF('基本情報入力シート'!I51="","",'基本情報入力シート'!I51)</f>
      </c>
      <c r="I37" s="267">
        <f>IF('基本情報入力シート'!J51="","",'基本情報入力シート'!J51)</f>
      </c>
      <c r="J37" s="267">
        <f>IF('基本情報入力シート'!K51="","",'基本情報入力シート'!K51)</f>
      </c>
      <c r="K37" s="268">
        <f>IF('基本情報入力シート'!L51="","",'基本情報入力シート'!L51)</f>
      </c>
      <c r="L37" s="262" t="s">
        <v>202</v>
      </c>
      <c r="M37" s="459">
        <f>IF('基本情報入力シート'!M51="","",'基本情報入力シート'!M51)</f>
      </c>
      <c r="N37" s="460">
        <f>IF('基本情報入力シート'!R51="","",'基本情報入力シート'!R51)</f>
      </c>
      <c r="O37" s="460">
        <f>IF('基本情報入力シート'!W51="","",'基本情報入力シート'!W51)</f>
      </c>
      <c r="P37" s="453">
        <f>IF('基本情報入力シート'!X51="","",'基本情報入力シート'!X51)</f>
      </c>
      <c r="Q37" s="453">
        <f>IF('基本情報入力シート'!Y51="","",'基本情報入力シート'!Y51)</f>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0"/>
        <v>20</v>
      </c>
      <c r="B38" s="266">
        <f>IF('基本情報入力シート'!C52="","",'基本情報入力シート'!C52)</f>
      </c>
      <c r="C38" s="276">
        <f>IF('基本情報入力シート'!D52="","",'基本情報入力シート'!D52)</f>
      </c>
      <c r="D38" s="277">
        <f>IF('基本情報入力シート'!E52="","",'基本情報入力シート'!E52)</f>
      </c>
      <c r="E38" s="270">
        <f>IF('基本情報入力シート'!F52="","",'基本情報入力シート'!F52)</f>
      </c>
      <c r="F38" s="270">
        <f>IF('基本情報入力シート'!G52="","",'基本情報入力シート'!G52)</f>
      </c>
      <c r="G38" s="270">
        <f>IF('基本情報入力シート'!H52="","",'基本情報入力シート'!H52)</f>
      </c>
      <c r="H38" s="270">
        <f>IF('基本情報入力シート'!I52="","",'基本情報入力シート'!I52)</f>
      </c>
      <c r="I38" s="270">
        <f>IF('基本情報入力シート'!J52="","",'基本情報入力シート'!J52)</f>
      </c>
      <c r="J38" s="270">
        <f>IF('基本情報入力シート'!K52="","",'基本情報入力シート'!K52)</f>
      </c>
      <c r="K38" s="271">
        <f>IF('基本情報入力シート'!L52="","",'基本情報入力シート'!L52)</f>
      </c>
      <c r="L38" s="262" t="s">
        <v>203</v>
      </c>
      <c r="M38" s="460">
        <f>IF('基本情報入力シート'!M52="","",'基本情報入力シート'!M52)</f>
      </c>
      <c r="N38" s="460">
        <f>IF('基本情報入力シート'!R52="","",'基本情報入力シート'!R52)</f>
      </c>
      <c r="O38" s="460">
        <f>IF('基本情報入力シート'!W52="","",'基本情報入力シート'!W52)</f>
      </c>
      <c r="P38" s="454">
        <f>IF('基本情報入力シート'!X52="","",'基本情報入力シート'!X52)</f>
      </c>
      <c r="Q38" s="454">
        <f>IF('基本情報入力シート'!Y52="","",'基本情報入力シート'!Y52)</f>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0"/>
        <v>21</v>
      </c>
      <c r="B39" s="266">
        <f>IF('基本情報入力シート'!C53="","",'基本情報入力シート'!C53)</f>
      </c>
      <c r="C39" s="276">
        <f>IF('基本情報入力シート'!D53="","",'基本情報入力シート'!D53)</f>
      </c>
      <c r="D39" s="277">
        <f>IF('基本情報入力シート'!E53="","",'基本情報入力シート'!E53)</f>
      </c>
      <c r="E39" s="267">
        <f>IF('基本情報入力シート'!F53="","",'基本情報入力シート'!F53)</f>
      </c>
      <c r="F39" s="267">
        <f>IF('基本情報入力シート'!G53="","",'基本情報入力シート'!G53)</f>
      </c>
      <c r="G39" s="267">
        <f>IF('基本情報入力シート'!H53="","",'基本情報入力シート'!H53)</f>
      </c>
      <c r="H39" s="267">
        <f>IF('基本情報入力シート'!I53="","",'基本情報入力シート'!I53)</f>
      </c>
      <c r="I39" s="267">
        <f>IF('基本情報入力シート'!J53="","",'基本情報入力シート'!J53)</f>
      </c>
      <c r="J39" s="267">
        <f>IF('基本情報入力シート'!K53="","",'基本情報入力シート'!K53)</f>
      </c>
      <c r="K39" s="268">
        <f>IF('基本情報入力シート'!L53="","",'基本情報入力シート'!L53)</f>
      </c>
      <c r="L39" s="262" t="s">
        <v>204</v>
      </c>
      <c r="M39" s="459">
        <f>IF('基本情報入力シート'!M53="","",'基本情報入力シート'!M53)</f>
      </c>
      <c r="N39" s="460">
        <f>IF('基本情報入力シート'!R53="","",'基本情報入力シート'!R53)</f>
      </c>
      <c r="O39" s="460">
        <f>IF('基本情報入力シート'!W53="","",'基本情報入力シート'!W53)</f>
      </c>
      <c r="P39" s="453">
        <f>IF('基本情報入力シート'!X53="","",'基本情報入力シート'!X53)</f>
      </c>
      <c r="Q39" s="453">
        <f>IF('基本情報入力シート'!Y53="","",'基本情報入力シート'!Y53)</f>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0"/>
        <v>22</v>
      </c>
      <c r="B40" s="266">
        <f>IF('基本情報入力シート'!C54="","",'基本情報入力シート'!C54)</f>
      </c>
      <c r="C40" s="276">
        <f>IF('基本情報入力シート'!D54="","",'基本情報入力シート'!D54)</f>
      </c>
      <c r="D40" s="277">
        <f>IF('基本情報入力シート'!E54="","",'基本情報入力シート'!E54)</f>
      </c>
      <c r="E40" s="267">
        <f>IF('基本情報入力シート'!F54="","",'基本情報入力シート'!F54)</f>
      </c>
      <c r="F40" s="267">
        <f>IF('基本情報入力シート'!G54="","",'基本情報入力シート'!G54)</f>
      </c>
      <c r="G40" s="267">
        <f>IF('基本情報入力シート'!H54="","",'基本情報入力シート'!H54)</f>
      </c>
      <c r="H40" s="267">
        <f>IF('基本情報入力シート'!I54="","",'基本情報入力シート'!I54)</f>
      </c>
      <c r="I40" s="267">
        <f>IF('基本情報入力シート'!J54="","",'基本情報入力シート'!J54)</f>
      </c>
      <c r="J40" s="267">
        <f>IF('基本情報入力シート'!K54="","",'基本情報入力シート'!K54)</f>
      </c>
      <c r="K40" s="268">
        <f>IF('基本情報入力シート'!L54="","",'基本情報入力シート'!L54)</f>
      </c>
      <c r="L40" s="262" t="s">
        <v>205</v>
      </c>
      <c r="M40" s="459">
        <f>IF('基本情報入力シート'!M54="","",'基本情報入力シート'!M54)</f>
      </c>
      <c r="N40" s="460">
        <f>IF('基本情報入力シート'!R54="","",'基本情報入力シート'!R54)</f>
      </c>
      <c r="O40" s="460">
        <f>IF('基本情報入力シート'!W54="","",'基本情報入力シート'!W54)</f>
      </c>
      <c r="P40" s="453">
        <f>IF('基本情報入力シート'!X54="","",'基本情報入力シート'!X54)</f>
      </c>
      <c r="Q40" s="453">
        <f>IF('基本情報入力シート'!Y54="","",'基本情報入力シート'!Y54)</f>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0"/>
        <v>23</v>
      </c>
      <c r="B41" s="266">
        <f>IF('基本情報入力シート'!C55="","",'基本情報入力シート'!C55)</f>
      </c>
      <c r="C41" s="276">
        <f>IF('基本情報入力シート'!D55="","",'基本情報入力シート'!D55)</f>
      </c>
      <c r="D41" s="277">
        <f>IF('基本情報入力シート'!E55="","",'基本情報入力シート'!E55)</f>
      </c>
      <c r="E41" s="267">
        <f>IF('基本情報入力シート'!F55="","",'基本情報入力シート'!F55)</f>
      </c>
      <c r="F41" s="267">
        <f>IF('基本情報入力シート'!G55="","",'基本情報入力シート'!G55)</f>
      </c>
      <c r="G41" s="267">
        <f>IF('基本情報入力シート'!H55="","",'基本情報入力シート'!H55)</f>
      </c>
      <c r="H41" s="267">
        <f>IF('基本情報入力シート'!I55="","",'基本情報入力シート'!I55)</f>
      </c>
      <c r="I41" s="267">
        <f>IF('基本情報入力シート'!J55="","",'基本情報入力シート'!J55)</f>
      </c>
      <c r="J41" s="267">
        <f>IF('基本情報入力シート'!K55="","",'基本情報入力シート'!K55)</f>
      </c>
      <c r="K41" s="268">
        <f>IF('基本情報入力シート'!L55="","",'基本情報入力シート'!L55)</f>
      </c>
      <c r="L41" s="262" t="s">
        <v>206</v>
      </c>
      <c r="M41" s="459">
        <f>IF('基本情報入力シート'!M55="","",'基本情報入力シート'!M55)</f>
      </c>
      <c r="N41" s="460">
        <f>IF('基本情報入力シート'!R55="","",'基本情報入力シート'!R55)</f>
      </c>
      <c r="O41" s="460">
        <f>IF('基本情報入力シート'!W55="","",'基本情報入力シート'!W55)</f>
      </c>
      <c r="P41" s="453">
        <f>IF('基本情報入力シート'!X55="","",'基本情報入力シート'!X55)</f>
      </c>
      <c r="Q41" s="453">
        <f>IF('基本情報入力シート'!Y55="","",'基本情報入力シート'!Y55)</f>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0"/>
        <v>24</v>
      </c>
      <c r="B42" s="266">
        <f>IF('基本情報入力シート'!C56="","",'基本情報入力シート'!C56)</f>
      </c>
      <c r="C42" s="276">
        <f>IF('基本情報入力シート'!D56="","",'基本情報入力シート'!D56)</f>
      </c>
      <c r="D42" s="277">
        <f>IF('基本情報入力シート'!E56="","",'基本情報入力シート'!E56)</f>
      </c>
      <c r="E42" s="267">
        <f>IF('基本情報入力シート'!F56="","",'基本情報入力シート'!F56)</f>
      </c>
      <c r="F42" s="267">
        <f>IF('基本情報入力シート'!G56="","",'基本情報入力シート'!G56)</f>
      </c>
      <c r="G42" s="267">
        <f>IF('基本情報入力シート'!H56="","",'基本情報入力シート'!H56)</f>
      </c>
      <c r="H42" s="267">
        <f>IF('基本情報入力シート'!I56="","",'基本情報入力シート'!I56)</f>
      </c>
      <c r="I42" s="267">
        <f>IF('基本情報入力シート'!J56="","",'基本情報入力シート'!J56)</f>
      </c>
      <c r="J42" s="267">
        <f>IF('基本情報入力シート'!K56="","",'基本情報入力シート'!K56)</f>
      </c>
      <c r="K42" s="268">
        <f>IF('基本情報入力シート'!L56="","",'基本情報入力シート'!L56)</f>
      </c>
      <c r="L42" s="262" t="s">
        <v>207</v>
      </c>
      <c r="M42" s="459">
        <f>IF('基本情報入力シート'!M56="","",'基本情報入力シート'!M56)</f>
      </c>
      <c r="N42" s="460">
        <f>IF('基本情報入力シート'!R56="","",'基本情報入力シート'!R56)</f>
      </c>
      <c r="O42" s="460">
        <f>IF('基本情報入力シート'!W56="","",'基本情報入力シート'!W56)</f>
      </c>
      <c r="P42" s="453">
        <f>IF('基本情報入力シート'!X56="","",'基本情報入力シート'!X56)</f>
      </c>
      <c r="Q42" s="453">
        <f>IF('基本情報入力シート'!Y56="","",'基本情報入力シート'!Y56)</f>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0"/>
        <v>25</v>
      </c>
      <c r="B43" s="266">
        <f>IF('基本情報入力シート'!C57="","",'基本情報入力シート'!C57)</f>
      </c>
      <c r="C43" s="276">
        <f>IF('基本情報入力シート'!D57="","",'基本情報入力シート'!D57)</f>
      </c>
      <c r="D43" s="277">
        <f>IF('基本情報入力シート'!E57="","",'基本情報入力シート'!E57)</f>
      </c>
      <c r="E43" s="267">
        <f>IF('基本情報入力シート'!F57="","",'基本情報入力シート'!F57)</f>
      </c>
      <c r="F43" s="267">
        <f>IF('基本情報入力シート'!G57="","",'基本情報入力シート'!G57)</f>
      </c>
      <c r="G43" s="267">
        <f>IF('基本情報入力シート'!H57="","",'基本情報入力シート'!H57)</f>
      </c>
      <c r="H43" s="267">
        <f>IF('基本情報入力シート'!I57="","",'基本情報入力シート'!I57)</f>
      </c>
      <c r="I43" s="267">
        <f>IF('基本情報入力シート'!J57="","",'基本情報入力シート'!J57)</f>
      </c>
      <c r="J43" s="267">
        <f>IF('基本情報入力シート'!K57="","",'基本情報入力シート'!K57)</f>
      </c>
      <c r="K43" s="268">
        <f>IF('基本情報入力シート'!L57="","",'基本情報入力シート'!L57)</f>
      </c>
      <c r="L43" s="262" t="s">
        <v>208</v>
      </c>
      <c r="M43" s="459">
        <f>IF('基本情報入力シート'!M57="","",'基本情報入力シート'!M57)</f>
      </c>
      <c r="N43" s="460">
        <f>IF('基本情報入力シート'!R57="","",'基本情報入力シート'!R57)</f>
      </c>
      <c r="O43" s="460">
        <f>IF('基本情報入力シート'!W57="","",'基本情報入力シート'!W57)</f>
      </c>
      <c r="P43" s="453">
        <f>IF('基本情報入力シート'!X57="","",'基本情報入力シート'!X57)</f>
      </c>
      <c r="Q43" s="453">
        <f>IF('基本情報入力シート'!Y57="","",'基本情報入力シート'!Y57)</f>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0"/>
        <v>26</v>
      </c>
      <c r="B44" s="266">
        <f>IF('基本情報入力シート'!C58="","",'基本情報入力シート'!C58)</f>
      </c>
      <c r="C44" s="276">
        <f>IF('基本情報入力シート'!D58="","",'基本情報入力シート'!D58)</f>
      </c>
      <c r="D44" s="277">
        <f>IF('基本情報入力シート'!E58="","",'基本情報入力シート'!E58)</f>
      </c>
      <c r="E44" s="267">
        <f>IF('基本情報入力シート'!F58="","",'基本情報入力シート'!F58)</f>
      </c>
      <c r="F44" s="267">
        <f>IF('基本情報入力シート'!G58="","",'基本情報入力シート'!G58)</f>
      </c>
      <c r="G44" s="267">
        <f>IF('基本情報入力シート'!H58="","",'基本情報入力シート'!H58)</f>
      </c>
      <c r="H44" s="267">
        <f>IF('基本情報入力シート'!I58="","",'基本情報入力シート'!I58)</f>
      </c>
      <c r="I44" s="267">
        <f>IF('基本情報入力シート'!J58="","",'基本情報入力シート'!J58)</f>
      </c>
      <c r="J44" s="267">
        <f>IF('基本情報入力シート'!K58="","",'基本情報入力シート'!K58)</f>
      </c>
      <c r="K44" s="268">
        <f>IF('基本情報入力シート'!L58="","",'基本情報入力シート'!L58)</f>
      </c>
      <c r="L44" s="262" t="s">
        <v>209</v>
      </c>
      <c r="M44" s="459">
        <f>IF('基本情報入力シート'!M58="","",'基本情報入力シート'!M58)</f>
      </c>
      <c r="N44" s="460">
        <f>IF('基本情報入力シート'!R58="","",'基本情報入力シート'!R58)</f>
      </c>
      <c r="O44" s="460">
        <f>IF('基本情報入力シート'!W58="","",'基本情報入力シート'!W58)</f>
      </c>
      <c r="P44" s="453">
        <f>IF('基本情報入力シート'!X58="","",'基本情報入力シート'!X58)</f>
      </c>
      <c r="Q44" s="453">
        <f>IF('基本情報入力シート'!Y58="","",'基本情報入力シート'!Y58)</f>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0"/>
        <v>27</v>
      </c>
      <c r="B45" s="266">
        <f>IF('基本情報入力シート'!C59="","",'基本情報入力シート'!C59)</f>
      </c>
      <c r="C45" s="276">
        <f>IF('基本情報入力シート'!D59="","",'基本情報入力シート'!D59)</f>
      </c>
      <c r="D45" s="277">
        <f>IF('基本情報入力シート'!E59="","",'基本情報入力シート'!E59)</f>
      </c>
      <c r="E45" s="267">
        <f>IF('基本情報入力シート'!F59="","",'基本情報入力シート'!F59)</f>
      </c>
      <c r="F45" s="267">
        <f>IF('基本情報入力シート'!G59="","",'基本情報入力シート'!G59)</f>
      </c>
      <c r="G45" s="267">
        <f>IF('基本情報入力シート'!H59="","",'基本情報入力シート'!H59)</f>
      </c>
      <c r="H45" s="267">
        <f>IF('基本情報入力シート'!I59="","",'基本情報入力シート'!I59)</f>
      </c>
      <c r="I45" s="267">
        <f>IF('基本情報入力シート'!J59="","",'基本情報入力シート'!J59)</f>
      </c>
      <c r="J45" s="267">
        <f>IF('基本情報入力シート'!K59="","",'基本情報入力シート'!K59)</f>
      </c>
      <c r="K45" s="268">
        <f>IF('基本情報入力シート'!L59="","",'基本情報入力シート'!L59)</f>
      </c>
      <c r="L45" s="262" t="s">
        <v>210</v>
      </c>
      <c r="M45" s="459">
        <f>IF('基本情報入力シート'!M59="","",'基本情報入力シート'!M59)</f>
      </c>
      <c r="N45" s="460">
        <f>IF('基本情報入力シート'!R59="","",'基本情報入力シート'!R59)</f>
      </c>
      <c r="O45" s="460">
        <f>IF('基本情報入力シート'!W59="","",'基本情報入力シート'!W59)</f>
      </c>
      <c r="P45" s="453">
        <f>IF('基本情報入力シート'!X59="","",'基本情報入力シート'!X59)</f>
      </c>
      <c r="Q45" s="453">
        <f>IF('基本情報入力シート'!Y59="","",'基本情報入力シート'!Y59)</f>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0"/>
        <v>28</v>
      </c>
      <c r="B46" s="266">
        <f>IF('基本情報入力シート'!C60="","",'基本情報入力シート'!C60)</f>
      </c>
      <c r="C46" s="276">
        <f>IF('基本情報入力シート'!D60="","",'基本情報入力シート'!D60)</f>
      </c>
      <c r="D46" s="277">
        <f>IF('基本情報入力シート'!E60="","",'基本情報入力シート'!E60)</f>
      </c>
      <c r="E46" s="267">
        <f>IF('基本情報入力シート'!F60="","",'基本情報入力シート'!F60)</f>
      </c>
      <c r="F46" s="267">
        <f>IF('基本情報入力シート'!G60="","",'基本情報入力シート'!G60)</f>
      </c>
      <c r="G46" s="267">
        <f>IF('基本情報入力シート'!H60="","",'基本情報入力シート'!H60)</f>
      </c>
      <c r="H46" s="267">
        <f>IF('基本情報入力シート'!I60="","",'基本情報入力シート'!I60)</f>
      </c>
      <c r="I46" s="267">
        <f>IF('基本情報入力シート'!J60="","",'基本情報入力シート'!J60)</f>
      </c>
      <c r="J46" s="267">
        <f>IF('基本情報入力シート'!K60="","",'基本情報入力シート'!K60)</f>
      </c>
      <c r="K46" s="268">
        <f>IF('基本情報入力シート'!L60="","",'基本情報入力シート'!L60)</f>
      </c>
      <c r="L46" s="262" t="s">
        <v>211</v>
      </c>
      <c r="M46" s="459">
        <f>IF('基本情報入力シート'!M60="","",'基本情報入力シート'!M60)</f>
      </c>
      <c r="N46" s="460">
        <f>IF('基本情報入力シート'!R60="","",'基本情報入力シート'!R60)</f>
      </c>
      <c r="O46" s="460">
        <f>IF('基本情報入力シート'!W60="","",'基本情報入力シート'!W60)</f>
      </c>
      <c r="P46" s="453">
        <f>IF('基本情報入力シート'!X60="","",'基本情報入力シート'!X60)</f>
      </c>
      <c r="Q46" s="453">
        <f>IF('基本情報入力シート'!Y60="","",'基本情報入力シート'!Y60)</f>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0"/>
        <v>29</v>
      </c>
      <c r="B47" s="266">
        <f>IF('基本情報入力シート'!C61="","",'基本情報入力シート'!C61)</f>
      </c>
      <c r="C47" s="276">
        <f>IF('基本情報入力シート'!D61="","",'基本情報入力シート'!D61)</f>
      </c>
      <c r="D47" s="277">
        <f>IF('基本情報入力シート'!E61="","",'基本情報入力シート'!E61)</f>
      </c>
      <c r="E47" s="267">
        <f>IF('基本情報入力シート'!F61="","",'基本情報入力シート'!F61)</f>
      </c>
      <c r="F47" s="267">
        <f>IF('基本情報入力シート'!G61="","",'基本情報入力シート'!G61)</f>
      </c>
      <c r="G47" s="267">
        <f>IF('基本情報入力シート'!H61="","",'基本情報入力シート'!H61)</f>
      </c>
      <c r="H47" s="267">
        <f>IF('基本情報入力シート'!I61="","",'基本情報入力シート'!I61)</f>
      </c>
      <c r="I47" s="267">
        <f>IF('基本情報入力シート'!J61="","",'基本情報入力シート'!J61)</f>
      </c>
      <c r="J47" s="267">
        <f>IF('基本情報入力シート'!K61="","",'基本情報入力シート'!K61)</f>
      </c>
      <c r="K47" s="268">
        <f>IF('基本情報入力シート'!L61="","",'基本情報入力シート'!L61)</f>
      </c>
      <c r="L47" s="262" t="s">
        <v>212</v>
      </c>
      <c r="M47" s="459">
        <f>IF('基本情報入力シート'!M61="","",'基本情報入力シート'!M61)</f>
      </c>
      <c r="N47" s="460">
        <f>IF('基本情報入力シート'!R61="","",'基本情報入力シート'!R61)</f>
      </c>
      <c r="O47" s="460">
        <f>IF('基本情報入力シート'!W61="","",'基本情報入力シート'!W61)</f>
      </c>
      <c r="P47" s="453">
        <f>IF('基本情報入力シート'!X61="","",'基本情報入力シート'!X61)</f>
      </c>
      <c r="Q47" s="453">
        <f>IF('基本情報入力シート'!Y61="","",'基本情報入力シート'!Y61)</f>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0"/>
        <v>30</v>
      </c>
      <c r="B48" s="266">
        <f>IF('基本情報入力シート'!C62="","",'基本情報入力シート'!C62)</f>
      </c>
      <c r="C48" s="276">
        <f>IF('基本情報入力シート'!D62="","",'基本情報入力シート'!D62)</f>
      </c>
      <c r="D48" s="277">
        <f>IF('基本情報入力シート'!E62="","",'基本情報入力シート'!E62)</f>
      </c>
      <c r="E48" s="267">
        <f>IF('基本情報入力シート'!F62="","",'基本情報入力シート'!F62)</f>
      </c>
      <c r="F48" s="267">
        <f>IF('基本情報入力シート'!G62="","",'基本情報入力シート'!G62)</f>
      </c>
      <c r="G48" s="267">
        <f>IF('基本情報入力シート'!H62="","",'基本情報入力シート'!H62)</f>
      </c>
      <c r="H48" s="267">
        <f>IF('基本情報入力シート'!I62="","",'基本情報入力シート'!I62)</f>
      </c>
      <c r="I48" s="267">
        <f>IF('基本情報入力シート'!J62="","",'基本情報入力シート'!J62)</f>
      </c>
      <c r="J48" s="267">
        <f>IF('基本情報入力シート'!K62="","",'基本情報入力シート'!K62)</f>
      </c>
      <c r="K48" s="268">
        <f>IF('基本情報入力シート'!L62="","",'基本情報入力シート'!L62)</f>
      </c>
      <c r="L48" s="262" t="s">
        <v>213</v>
      </c>
      <c r="M48" s="459">
        <f>IF('基本情報入力シート'!M62="","",'基本情報入力シート'!M62)</f>
      </c>
      <c r="N48" s="460">
        <f>IF('基本情報入力シート'!R62="","",'基本情報入力シート'!R62)</f>
      </c>
      <c r="O48" s="460">
        <f>IF('基本情報入力シート'!W62="","",'基本情報入力シート'!W62)</f>
      </c>
      <c r="P48" s="453">
        <f>IF('基本情報入力シート'!X62="","",'基本情報入力シート'!X62)</f>
      </c>
      <c r="Q48" s="453">
        <f>IF('基本情報入力シート'!Y62="","",'基本情報入力シート'!Y62)</f>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0"/>
        <v>31</v>
      </c>
      <c r="B49" s="266">
        <f>IF('基本情報入力シート'!C63="","",'基本情報入力シート'!C63)</f>
      </c>
      <c r="C49" s="276">
        <f>IF('基本情報入力シート'!D63="","",'基本情報入力シート'!D63)</f>
      </c>
      <c r="D49" s="277">
        <f>IF('基本情報入力シート'!E63="","",'基本情報入力シート'!E63)</f>
      </c>
      <c r="E49" s="267">
        <f>IF('基本情報入力シート'!F63="","",'基本情報入力シート'!F63)</f>
      </c>
      <c r="F49" s="267">
        <f>IF('基本情報入力シート'!G63="","",'基本情報入力シート'!G63)</f>
      </c>
      <c r="G49" s="267">
        <f>IF('基本情報入力シート'!H63="","",'基本情報入力シート'!H63)</f>
      </c>
      <c r="H49" s="267">
        <f>IF('基本情報入力シート'!I63="","",'基本情報入力シート'!I63)</f>
      </c>
      <c r="I49" s="267">
        <f>IF('基本情報入力シート'!J63="","",'基本情報入力シート'!J63)</f>
      </c>
      <c r="J49" s="267">
        <f>IF('基本情報入力シート'!K63="","",'基本情報入力シート'!K63)</f>
      </c>
      <c r="K49" s="268">
        <f>IF('基本情報入力シート'!L63="","",'基本情報入力シート'!L63)</f>
      </c>
      <c r="L49" s="262" t="s">
        <v>214</v>
      </c>
      <c r="M49" s="459">
        <f>IF('基本情報入力シート'!M63="","",'基本情報入力シート'!M63)</f>
      </c>
      <c r="N49" s="460">
        <f>IF('基本情報入力シート'!R63="","",'基本情報入力シート'!R63)</f>
      </c>
      <c r="O49" s="460">
        <f>IF('基本情報入力シート'!W63="","",'基本情報入力シート'!W63)</f>
      </c>
      <c r="P49" s="453">
        <f>IF('基本情報入力シート'!X63="","",'基本情報入力シート'!X63)</f>
      </c>
      <c r="Q49" s="453">
        <f>IF('基本情報入力シート'!Y63="","",'基本情報入力シート'!Y63)</f>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0"/>
        <v>32</v>
      </c>
      <c r="B50" s="266">
        <f>IF('基本情報入力シート'!C64="","",'基本情報入力シート'!C64)</f>
      </c>
      <c r="C50" s="276">
        <f>IF('基本情報入力シート'!D64="","",'基本情報入力シート'!D64)</f>
      </c>
      <c r="D50" s="277">
        <f>IF('基本情報入力シート'!E64="","",'基本情報入力シート'!E64)</f>
      </c>
      <c r="E50" s="267">
        <f>IF('基本情報入力シート'!F64="","",'基本情報入力シート'!F64)</f>
      </c>
      <c r="F50" s="267">
        <f>IF('基本情報入力シート'!G64="","",'基本情報入力シート'!G64)</f>
      </c>
      <c r="G50" s="267">
        <f>IF('基本情報入力シート'!H64="","",'基本情報入力シート'!H64)</f>
      </c>
      <c r="H50" s="267">
        <f>IF('基本情報入力シート'!I64="","",'基本情報入力シート'!I64)</f>
      </c>
      <c r="I50" s="267">
        <f>IF('基本情報入力シート'!J64="","",'基本情報入力シート'!J64)</f>
      </c>
      <c r="J50" s="267">
        <f>IF('基本情報入力シート'!K64="","",'基本情報入力シート'!K64)</f>
      </c>
      <c r="K50" s="268">
        <f>IF('基本情報入力シート'!L64="","",'基本情報入力シート'!L64)</f>
      </c>
      <c r="L50" s="262" t="s">
        <v>215</v>
      </c>
      <c r="M50" s="459">
        <f>IF('基本情報入力シート'!M64="","",'基本情報入力シート'!M64)</f>
      </c>
      <c r="N50" s="460">
        <f>IF('基本情報入力シート'!R64="","",'基本情報入力シート'!R64)</f>
      </c>
      <c r="O50" s="460">
        <f>IF('基本情報入力シート'!W64="","",'基本情報入力シート'!W64)</f>
      </c>
      <c r="P50" s="453">
        <f>IF('基本情報入力シート'!X64="","",'基本情報入力シート'!X64)</f>
      </c>
      <c r="Q50" s="453">
        <f>IF('基本情報入力シート'!Y64="","",'基本情報入力シート'!Y64)</f>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0"/>
        <v>33</v>
      </c>
      <c r="B51" s="266">
        <f>IF('基本情報入力シート'!C65="","",'基本情報入力シート'!C65)</f>
      </c>
      <c r="C51" s="276">
        <f>IF('基本情報入力シート'!D65="","",'基本情報入力シート'!D65)</f>
      </c>
      <c r="D51" s="277">
        <f>IF('基本情報入力シート'!E65="","",'基本情報入力シート'!E65)</f>
      </c>
      <c r="E51" s="267">
        <f>IF('基本情報入力シート'!F65="","",'基本情報入力シート'!F65)</f>
      </c>
      <c r="F51" s="267">
        <f>IF('基本情報入力シート'!G65="","",'基本情報入力シート'!G65)</f>
      </c>
      <c r="G51" s="267">
        <f>IF('基本情報入力シート'!H65="","",'基本情報入力シート'!H65)</f>
      </c>
      <c r="H51" s="267">
        <f>IF('基本情報入力シート'!I65="","",'基本情報入力シート'!I65)</f>
      </c>
      <c r="I51" s="267">
        <f>IF('基本情報入力シート'!J65="","",'基本情報入力シート'!J65)</f>
      </c>
      <c r="J51" s="267">
        <f>IF('基本情報入力シート'!K65="","",'基本情報入力シート'!K65)</f>
      </c>
      <c r="K51" s="268">
        <f>IF('基本情報入力シート'!L65="","",'基本情報入力シート'!L65)</f>
      </c>
      <c r="L51" s="262" t="s">
        <v>216</v>
      </c>
      <c r="M51" s="459">
        <f>IF('基本情報入力シート'!M65="","",'基本情報入力シート'!M65)</f>
      </c>
      <c r="N51" s="460">
        <f>IF('基本情報入力シート'!R65="","",'基本情報入力シート'!R65)</f>
      </c>
      <c r="O51" s="460">
        <f>IF('基本情報入力シート'!W65="","",'基本情報入力シート'!W65)</f>
      </c>
      <c r="P51" s="453">
        <f>IF('基本情報入力シート'!X65="","",'基本情報入力シート'!X65)</f>
      </c>
      <c r="Q51" s="453">
        <f>IF('基本情報入力シート'!Y65="","",'基本情報入力シート'!Y65)</f>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0"/>
        <v>34</v>
      </c>
      <c r="B52" s="266">
        <f>IF('基本情報入力シート'!C66="","",'基本情報入力シート'!C66)</f>
      </c>
      <c r="C52" s="276">
        <f>IF('基本情報入力シート'!D66="","",'基本情報入力シート'!D66)</f>
      </c>
      <c r="D52" s="277">
        <f>IF('基本情報入力シート'!E66="","",'基本情報入力シート'!E66)</f>
      </c>
      <c r="E52" s="267">
        <f>IF('基本情報入力シート'!F66="","",'基本情報入力シート'!F66)</f>
      </c>
      <c r="F52" s="267">
        <f>IF('基本情報入力シート'!G66="","",'基本情報入力シート'!G66)</f>
      </c>
      <c r="G52" s="267">
        <f>IF('基本情報入力シート'!H66="","",'基本情報入力シート'!H66)</f>
      </c>
      <c r="H52" s="267">
        <f>IF('基本情報入力シート'!I66="","",'基本情報入力シート'!I66)</f>
      </c>
      <c r="I52" s="267">
        <f>IF('基本情報入力シート'!J66="","",'基本情報入力シート'!J66)</f>
      </c>
      <c r="J52" s="267">
        <f>IF('基本情報入力シート'!K66="","",'基本情報入力シート'!K66)</f>
      </c>
      <c r="K52" s="268">
        <f>IF('基本情報入力シート'!L66="","",'基本情報入力シート'!L66)</f>
      </c>
      <c r="L52" s="262" t="s">
        <v>217</v>
      </c>
      <c r="M52" s="459">
        <f>IF('基本情報入力シート'!M66="","",'基本情報入力シート'!M66)</f>
      </c>
      <c r="N52" s="460">
        <f>IF('基本情報入力シート'!R66="","",'基本情報入力シート'!R66)</f>
      </c>
      <c r="O52" s="460">
        <f>IF('基本情報入力シート'!W66="","",'基本情報入力シート'!W66)</f>
      </c>
      <c r="P52" s="453">
        <f>IF('基本情報入力シート'!X66="","",'基本情報入力シート'!X66)</f>
      </c>
      <c r="Q52" s="453">
        <f>IF('基本情報入力シート'!Y66="","",'基本情報入力シート'!Y66)</f>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0"/>
        <v>35</v>
      </c>
      <c r="B53" s="266">
        <f>IF('基本情報入力シート'!C67="","",'基本情報入力シート'!C67)</f>
      </c>
      <c r="C53" s="276">
        <f>IF('基本情報入力シート'!D67="","",'基本情報入力シート'!D67)</f>
      </c>
      <c r="D53" s="277">
        <f>IF('基本情報入力シート'!E67="","",'基本情報入力シート'!E67)</f>
      </c>
      <c r="E53" s="267">
        <f>IF('基本情報入力シート'!F67="","",'基本情報入力シート'!F67)</f>
      </c>
      <c r="F53" s="267">
        <f>IF('基本情報入力シート'!G67="","",'基本情報入力シート'!G67)</f>
      </c>
      <c r="G53" s="267">
        <f>IF('基本情報入力シート'!H67="","",'基本情報入力シート'!H67)</f>
      </c>
      <c r="H53" s="267">
        <f>IF('基本情報入力シート'!I67="","",'基本情報入力シート'!I67)</f>
      </c>
      <c r="I53" s="267">
        <f>IF('基本情報入力シート'!J67="","",'基本情報入力シート'!J67)</f>
      </c>
      <c r="J53" s="267">
        <f>IF('基本情報入力シート'!K67="","",'基本情報入力シート'!K67)</f>
      </c>
      <c r="K53" s="268">
        <f>IF('基本情報入力シート'!L67="","",'基本情報入力シート'!L67)</f>
      </c>
      <c r="L53" s="262" t="s">
        <v>218</v>
      </c>
      <c r="M53" s="459">
        <f>IF('基本情報入力シート'!M67="","",'基本情報入力シート'!M67)</f>
      </c>
      <c r="N53" s="460">
        <f>IF('基本情報入力シート'!R67="","",'基本情報入力シート'!R67)</f>
      </c>
      <c r="O53" s="460">
        <f>IF('基本情報入力シート'!W67="","",'基本情報入力シート'!W67)</f>
      </c>
      <c r="P53" s="453">
        <f>IF('基本情報入力シート'!X67="","",'基本情報入力シート'!X67)</f>
      </c>
      <c r="Q53" s="453">
        <f>IF('基本情報入力シート'!Y67="","",'基本情報入力シート'!Y67)</f>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0"/>
        <v>36</v>
      </c>
      <c r="B54" s="266">
        <f>IF('基本情報入力シート'!C68="","",'基本情報入力シート'!C68)</f>
      </c>
      <c r="C54" s="276">
        <f>IF('基本情報入力シート'!D68="","",'基本情報入力シート'!D68)</f>
      </c>
      <c r="D54" s="277">
        <f>IF('基本情報入力シート'!E68="","",'基本情報入力シート'!E68)</f>
      </c>
      <c r="E54" s="267">
        <f>IF('基本情報入力シート'!F68="","",'基本情報入力シート'!F68)</f>
      </c>
      <c r="F54" s="267">
        <f>IF('基本情報入力シート'!G68="","",'基本情報入力シート'!G68)</f>
      </c>
      <c r="G54" s="267">
        <f>IF('基本情報入力シート'!H68="","",'基本情報入力シート'!H68)</f>
      </c>
      <c r="H54" s="267">
        <f>IF('基本情報入力シート'!I68="","",'基本情報入力シート'!I68)</f>
      </c>
      <c r="I54" s="267">
        <f>IF('基本情報入力シート'!J68="","",'基本情報入力シート'!J68)</f>
      </c>
      <c r="J54" s="267">
        <f>IF('基本情報入力シート'!K68="","",'基本情報入力シート'!K68)</f>
      </c>
      <c r="K54" s="268">
        <f>IF('基本情報入力シート'!L68="","",'基本情報入力シート'!L68)</f>
      </c>
      <c r="L54" s="262" t="s">
        <v>219</v>
      </c>
      <c r="M54" s="459">
        <f>IF('基本情報入力シート'!M68="","",'基本情報入力シート'!M68)</f>
      </c>
      <c r="N54" s="460">
        <f>IF('基本情報入力シート'!R68="","",'基本情報入力シート'!R68)</f>
      </c>
      <c r="O54" s="460">
        <f>IF('基本情報入力シート'!W68="","",'基本情報入力シート'!W68)</f>
      </c>
      <c r="P54" s="453">
        <f>IF('基本情報入力シート'!X68="","",'基本情報入力シート'!X68)</f>
      </c>
      <c r="Q54" s="453">
        <f>IF('基本情報入力シート'!Y68="","",'基本情報入力シート'!Y68)</f>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0"/>
        <v>37</v>
      </c>
      <c r="B55" s="266">
        <f>IF('基本情報入力シート'!C69="","",'基本情報入力シート'!C69)</f>
      </c>
      <c r="C55" s="276">
        <f>IF('基本情報入力シート'!D69="","",'基本情報入力シート'!D69)</f>
      </c>
      <c r="D55" s="277">
        <f>IF('基本情報入力シート'!E69="","",'基本情報入力シート'!E69)</f>
      </c>
      <c r="E55" s="267">
        <f>IF('基本情報入力シート'!F69="","",'基本情報入力シート'!F69)</f>
      </c>
      <c r="F55" s="267">
        <f>IF('基本情報入力シート'!G69="","",'基本情報入力シート'!G69)</f>
      </c>
      <c r="G55" s="267">
        <f>IF('基本情報入力シート'!H69="","",'基本情報入力シート'!H69)</f>
      </c>
      <c r="H55" s="267">
        <f>IF('基本情報入力シート'!I69="","",'基本情報入力シート'!I69)</f>
      </c>
      <c r="I55" s="267">
        <f>IF('基本情報入力シート'!J69="","",'基本情報入力シート'!J69)</f>
      </c>
      <c r="J55" s="267">
        <f>IF('基本情報入力シート'!K69="","",'基本情報入力シート'!K69)</f>
      </c>
      <c r="K55" s="268">
        <f>IF('基本情報入力シート'!L69="","",'基本情報入力シート'!L69)</f>
      </c>
      <c r="L55" s="262" t="s">
        <v>220</v>
      </c>
      <c r="M55" s="459">
        <f>IF('基本情報入力シート'!M69="","",'基本情報入力シート'!M69)</f>
      </c>
      <c r="N55" s="460">
        <f>IF('基本情報入力シート'!R69="","",'基本情報入力シート'!R69)</f>
      </c>
      <c r="O55" s="460">
        <f>IF('基本情報入力シート'!W69="","",'基本情報入力シート'!W69)</f>
      </c>
      <c r="P55" s="453">
        <f>IF('基本情報入力シート'!X69="","",'基本情報入力シート'!X69)</f>
      </c>
      <c r="Q55" s="453">
        <f>IF('基本情報入力シート'!Y69="","",'基本情報入力シート'!Y69)</f>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0"/>
        <v>38</v>
      </c>
      <c r="B56" s="266">
        <f>IF('基本情報入力シート'!C70="","",'基本情報入力シート'!C70)</f>
      </c>
      <c r="C56" s="276">
        <f>IF('基本情報入力シート'!D70="","",'基本情報入力シート'!D70)</f>
      </c>
      <c r="D56" s="277">
        <f>IF('基本情報入力シート'!E70="","",'基本情報入力シート'!E70)</f>
      </c>
      <c r="E56" s="267">
        <f>IF('基本情報入力シート'!F70="","",'基本情報入力シート'!F70)</f>
      </c>
      <c r="F56" s="267">
        <f>IF('基本情報入力シート'!G70="","",'基本情報入力シート'!G70)</f>
      </c>
      <c r="G56" s="267">
        <f>IF('基本情報入力シート'!H70="","",'基本情報入力シート'!H70)</f>
      </c>
      <c r="H56" s="267">
        <f>IF('基本情報入力シート'!I70="","",'基本情報入力シート'!I70)</f>
      </c>
      <c r="I56" s="267">
        <f>IF('基本情報入力シート'!J70="","",'基本情報入力シート'!J70)</f>
      </c>
      <c r="J56" s="267">
        <f>IF('基本情報入力シート'!K70="","",'基本情報入力シート'!K70)</f>
      </c>
      <c r="K56" s="268">
        <f>IF('基本情報入力シート'!L70="","",'基本情報入力シート'!L70)</f>
      </c>
      <c r="L56" s="262" t="s">
        <v>221</v>
      </c>
      <c r="M56" s="459">
        <f>IF('基本情報入力シート'!M70="","",'基本情報入力シート'!M70)</f>
      </c>
      <c r="N56" s="460">
        <f>IF('基本情報入力シート'!R70="","",'基本情報入力シート'!R70)</f>
      </c>
      <c r="O56" s="460">
        <f>IF('基本情報入力シート'!W70="","",'基本情報入力シート'!W70)</f>
      </c>
      <c r="P56" s="453">
        <f>IF('基本情報入力シート'!X70="","",'基本情報入力シート'!X70)</f>
      </c>
      <c r="Q56" s="453">
        <f>IF('基本情報入力シート'!Y70="","",'基本情報入力シート'!Y70)</f>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0"/>
        <v>39</v>
      </c>
      <c r="B57" s="266">
        <f>IF('基本情報入力シート'!C71="","",'基本情報入力シート'!C71)</f>
      </c>
      <c r="C57" s="276">
        <f>IF('基本情報入力シート'!D71="","",'基本情報入力シート'!D71)</f>
      </c>
      <c r="D57" s="277">
        <f>IF('基本情報入力シート'!E71="","",'基本情報入力シート'!E71)</f>
      </c>
      <c r="E57" s="267">
        <f>IF('基本情報入力シート'!F71="","",'基本情報入力シート'!F71)</f>
      </c>
      <c r="F57" s="267">
        <f>IF('基本情報入力シート'!G71="","",'基本情報入力シート'!G71)</f>
      </c>
      <c r="G57" s="267">
        <f>IF('基本情報入力シート'!H71="","",'基本情報入力シート'!H71)</f>
      </c>
      <c r="H57" s="267">
        <f>IF('基本情報入力シート'!I71="","",'基本情報入力シート'!I71)</f>
      </c>
      <c r="I57" s="267">
        <f>IF('基本情報入力シート'!J71="","",'基本情報入力シート'!J71)</f>
      </c>
      <c r="J57" s="267">
        <f>IF('基本情報入力シート'!K71="","",'基本情報入力シート'!K71)</f>
      </c>
      <c r="K57" s="268">
        <f>IF('基本情報入力シート'!L71="","",'基本情報入力シート'!L71)</f>
      </c>
      <c r="L57" s="262" t="s">
        <v>222</v>
      </c>
      <c r="M57" s="459">
        <f>IF('基本情報入力シート'!M71="","",'基本情報入力シート'!M71)</f>
      </c>
      <c r="N57" s="460">
        <f>IF('基本情報入力シート'!R71="","",'基本情報入力シート'!R71)</f>
      </c>
      <c r="O57" s="460">
        <f>IF('基本情報入力シート'!W71="","",'基本情報入力シート'!W71)</f>
      </c>
      <c r="P57" s="453">
        <f>IF('基本情報入力シート'!X71="","",'基本情報入力シート'!X71)</f>
      </c>
      <c r="Q57" s="453">
        <f>IF('基本情報入力シート'!Y71="","",'基本情報入力シート'!Y71)</f>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0"/>
        <v>40</v>
      </c>
      <c r="B58" s="266">
        <f>IF('基本情報入力シート'!C72="","",'基本情報入力シート'!C72)</f>
      </c>
      <c r="C58" s="276">
        <f>IF('基本情報入力シート'!D72="","",'基本情報入力シート'!D72)</f>
      </c>
      <c r="D58" s="277">
        <f>IF('基本情報入力シート'!E72="","",'基本情報入力シート'!E72)</f>
      </c>
      <c r="E58" s="267">
        <f>IF('基本情報入力シート'!F72="","",'基本情報入力シート'!F72)</f>
      </c>
      <c r="F58" s="267">
        <f>IF('基本情報入力シート'!G72="","",'基本情報入力シート'!G72)</f>
      </c>
      <c r="G58" s="267">
        <f>IF('基本情報入力シート'!H72="","",'基本情報入力シート'!H72)</f>
      </c>
      <c r="H58" s="267">
        <f>IF('基本情報入力シート'!I72="","",'基本情報入力シート'!I72)</f>
      </c>
      <c r="I58" s="267">
        <f>IF('基本情報入力シート'!J72="","",'基本情報入力シート'!J72)</f>
      </c>
      <c r="J58" s="267">
        <f>IF('基本情報入力シート'!K72="","",'基本情報入力シート'!K72)</f>
      </c>
      <c r="K58" s="268">
        <f>IF('基本情報入力シート'!L72="","",'基本情報入力シート'!L72)</f>
      </c>
      <c r="L58" s="262" t="s">
        <v>223</v>
      </c>
      <c r="M58" s="459">
        <f>IF('基本情報入力シート'!M72="","",'基本情報入力シート'!M72)</f>
      </c>
      <c r="N58" s="460">
        <f>IF('基本情報入力シート'!R72="","",'基本情報入力シート'!R72)</f>
      </c>
      <c r="O58" s="460">
        <f>IF('基本情報入力シート'!W72="","",'基本情報入力シート'!W72)</f>
      </c>
      <c r="P58" s="453">
        <f>IF('基本情報入力シート'!X72="","",'基本情報入力シート'!X72)</f>
      </c>
      <c r="Q58" s="453">
        <f>IF('基本情報入力シート'!Y72="","",'基本情報入力シート'!Y72)</f>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0"/>
        <v>41</v>
      </c>
      <c r="B59" s="266">
        <f>IF('基本情報入力シート'!C73="","",'基本情報入力シート'!C73)</f>
      </c>
      <c r="C59" s="276">
        <f>IF('基本情報入力シート'!D73="","",'基本情報入力シート'!D73)</f>
      </c>
      <c r="D59" s="277">
        <f>IF('基本情報入力シート'!E73="","",'基本情報入力シート'!E73)</f>
      </c>
      <c r="E59" s="267">
        <f>IF('基本情報入力シート'!F73="","",'基本情報入力シート'!F73)</f>
      </c>
      <c r="F59" s="267">
        <f>IF('基本情報入力シート'!G73="","",'基本情報入力シート'!G73)</f>
      </c>
      <c r="G59" s="267">
        <f>IF('基本情報入力シート'!H73="","",'基本情報入力シート'!H73)</f>
      </c>
      <c r="H59" s="267">
        <f>IF('基本情報入力シート'!I73="","",'基本情報入力シート'!I73)</f>
      </c>
      <c r="I59" s="267">
        <f>IF('基本情報入力シート'!J73="","",'基本情報入力シート'!J73)</f>
      </c>
      <c r="J59" s="267">
        <f>IF('基本情報入力シート'!K73="","",'基本情報入力シート'!K73)</f>
      </c>
      <c r="K59" s="268">
        <f>IF('基本情報入力シート'!L73="","",'基本情報入力シート'!L73)</f>
      </c>
      <c r="L59" s="262" t="s">
        <v>224</v>
      </c>
      <c r="M59" s="459">
        <f>IF('基本情報入力シート'!M73="","",'基本情報入力シート'!M73)</f>
      </c>
      <c r="N59" s="460">
        <f>IF('基本情報入力シート'!R73="","",'基本情報入力シート'!R73)</f>
      </c>
      <c r="O59" s="460">
        <f>IF('基本情報入力シート'!W73="","",'基本情報入力シート'!W73)</f>
      </c>
      <c r="P59" s="453">
        <f>IF('基本情報入力シート'!X73="","",'基本情報入力シート'!X73)</f>
      </c>
      <c r="Q59" s="453">
        <f>IF('基本情報入力シート'!Y73="","",'基本情報入力シート'!Y73)</f>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0"/>
        <v>42</v>
      </c>
      <c r="B60" s="266">
        <f>IF('基本情報入力シート'!C74="","",'基本情報入力シート'!C74)</f>
      </c>
      <c r="C60" s="276">
        <f>IF('基本情報入力シート'!D74="","",'基本情報入力シート'!D74)</f>
      </c>
      <c r="D60" s="277">
        <f>IF('基本情報入力シート'!E74="","",'基本情報入力シート'!E74)</f>
      </c>
      <c r="E60" s="267">
        <f>IF('基本情報入力シート'!F74="","",'基本情報入力シート'!F74)</f>
      </c>
      <c r="F60" s="267">
        <f>IF('基本情報入力シート'!G74="","",'基本情報入力シート'!G74)</f>
      </c>
      <c r="G60" s="267">
        <f>IF('基本情報入力シート'!H74="","",'基本情報入力シート'!H74)</f>
      </c>
      <c r="H60" s="267">
        <f>IF('基本情報入力シート'!I74="","",'基本情報入力シート'!I74)</f>
      </c>
      <c r="I60" s="267">
        <f>IF('基本情報入力シート'!J74="","",'基本情報入力シート'!J74)</f>
      </c>
      <c r="J60" s="267">
        <f>IF('基本情報入力シート'!K74="","",'基本情報入力シート'!K74)</f>
      </c>
      <c r="K60" s="268">
        <f>IF('基本情報入力シート'!L74="","",'基本情報入力シート'!L74)</f>
      </c>
      <c r="L60" s="262" t="s">
        <v>225</v>
      </c>
      <c r="M60" s="459">
        <f>IF('基本情報入力シート'!M74="","",'基本情報入力シート'!M74)</f>
      </c>
      <c r="N60" s="460">
        <f>IF('基本情報入力シート'!R74="","",'基本情報入力シート'!R74)</f>
      </c>
      <c r="O60" s="460">
        <f>IF('基本情報入力シート'!W74="","",'基本情報入力シート'!W74)</f>
      </c>
      <c r="P60" s="453">
        <f>IF('基本情報入力シート'!X74="","",'基本情報入力シート'!X74)</f>
      </c>
      <c r="Q60" s="453">
        <f>IF('基本情報入力シート'!Y74="","",'基本情報入力シート'!Y74)</f>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0"/>
        <v>43</v>
      </c>
      <c r="B61" s="266">
        <f>IF('基本情報入力シート'!C75="","",'基本情報入力シート'!C75)</f>
      </c>
      <c r="C61" s="276">
        <f>IF('基本情報入力シート'!D75="","",'基本情報入力シート'!D75)</f>
      </c>
      <c r="D61" s="277">
        <f>IF('基本情報入力シート'!E75="","",'基本情報入力シート'!E75)</f>
      </c>
      <c r="E61" s="267">
        <f>IF('基本情報入力シート'!F75="","",'基本情報入力シート'!F75)</f>
      </c>
      <c r="F61" s="267">
        <f>IF('基本情報入力シート'!G75="","",'基本情報入力シート'!G75)</f>
      </c>
      <c r="G61" s="267">
        <f>IF('基本情報入力シート'!H75="","",'基本情報入力シート'!H75)</f>
      </c>
      <c r="H61" s="267">
        <f>IF('基本情報入力シート'!I75="","",'基本情報入力シート'!I75)</f>
      </c>
      <c r="I61" s="267">
        <f>IF('基本情報入力シート'!J75="","",'基本情報入力シート'!J75)</f>
      </c>
      <c r="J61" s="267">
        <f>IF('基本情報入力シート'!K75="","",'基本情報入力シート'!K75)</f>
      </c>
      <c r="K61" s="268">
        <f>IF('基本情報入力シート'!L75="","",'基本情報入力シート'!L75)</f>
      </c>
      <c r="L61" s="262" t="s">
        <v>226</v>
      </c>
      <c r="M61" s="459">
        <f>IF('基本情報入力シート'!M75="","",'基本情報入力シート'!M75)</f>
      </c>
      <c r="N61" s="460">
        <f>IF('基本情報入力シート'!R75="","",'基本情報入力シート'!R75)</f>
      </c>
      <c r="O61" s="460">
        <f>IF('基本情報入力シート'!W75="","",'基本情報入力シート'!W75)</f>
      </c>
      <c r="P61" s="453">
        <f>IF('基本情報入力シート'!X75="","",'基本情報入力シート'!X75)</f>
      </c>
      <c r="Q61" s="453">
        <f>IF('基本情報入力シート'!Y75="","",'基本情報入力シート'!Y75)</f>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0"/>
        <v>44</v>
      </c>
      <c r="B62" s="266">
        <f>IF('基本情報入力シート'!C76="","",'基本情報入力シート'!C76)</f>
      </c>
      <c r="C62" s="276">
        <f>IF('基本情報入力シート'!D76="","",'基本情報入力シート'!D76)</f>
      </c>
      <c r="D62" s="277">
        <f>IF('基本情報入力シート'!E76="","",'基本情報入力シート'!E76)</f>
      </c>
      <c r="E62" s="267">
        <f>IF('基本情報入力シート'!F76="","",'基本情報入力シート'!F76)</f>
      </c>
      <c r="F62" s="267">
        <f>IF('基本情報入力シート'!G76="","",'基本情報入力シート'!G76)</f>
      </c>
      <c r="G62" s="267">
        <f>IF('基本情報入力シート'!H76="","",'基本情報入力シート'!H76)</f>
      </c>
      <c r="H62" s="267">
        <f>IF('基本情報入力シート'!I76="","",'基本情報入力シート'!I76)</f>
      </c>
      <c r="I62" s="267">
        <f>IF('基本情報入力シート'!J76="","",'基本情報入力シート'!J76)</f>
      </c>
      <c r="J62" s="267">
        <f>IF('基本情報入力シート'!K76="","",'基本情報入力シート'!K76)</f>
      </c>
      <c r="K62" s="268">
        <f>IF('基本情報入力シート'!L76="","",'基本情報入力シート'!L76)</f>
      </c>
      <c r="L62" s="262" t="s">
        <v>227</v>
      </c>
      <c r="M62" s="459">
        <f>IF('基本情報入力シート'!M76="","",'基本情報入力シート'!M76)</f>
      </c>
      <c r="N62" s="460">
        <f>IF('基本情報入力シート'!R76="","",'基本情報入力シート'!R76)</f>
      </c>
      <c r="O62" s="460">
        <f>IF('基本情報入力シート'!W76="","",'基本情報入力シート'!W76)</f>
      </c>
      <c r="P62" s="453">
        <f>IF('基本情報入力シート'!X76="","",'基本情報入力シート'!X76)</f>
      </c>
      <c r="Q62" s="453">
        <f>IF('基本情報入力シート'!Y76="","",'基本情報入力シート'!Y76)</f>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0"/>
        <v>45</v>
      </c>
      <c r="B63" s="266">
        <f>IF('基本情報入力シート'!C77="","",'基本情報入力シート'!C77)</f>
      </c>
      <c r="C63" s="276">
        <f>IF('基本情報入力シート'!D77="","",'基本情報入力シート'!D77)</f>
      </c>
      <c r="D63" s="277">
        <f>IF('基本情報入力シート'!E77="","",'基本情報入力シート'!E77)</f>
      </c>
      <c r="E63" s="267">
        <f>IF('基本情報入力シート'!F77="","",'基本情報入力シート'!F77)</f>
      </c>
      <c r="F63" s="267">
        <f>IF('基本情報入力シート'!G77="","",'基本情報入力シート'!G77)</f>
      </c>
      <c r="G63" s="267">
        <f>IF('基本情報入力シート'!H77="","",'基本情報入力シート'!H77)</f>
      </c>
      <c r="H63" s="267">
        <f>IF('基本情報入力シート'!I77="","",'基本情報入力シート'!I77)</f>
      </c>
      <c r="I63" s="267">
        <f>IF('基本情報入力シート'!J77="","",'基本情報入力シート'!J77)</f>
      </c>
      <c r="J63" s="267">
        <f>IF('基本情報入力シート'!K77="","",'基本情報入力シート'!K77)</f>
      </c>
      <c r="K63" s="268">
        <f>IF('基本情報入力シート'!L77="","",'基本情報入力シート'!L77)</f>
      </c>
      <c r="L63" s="262" t="s">
        <v>228</v>
      </c>
      <c r="M63" s="459">
        <f>IF('基本情報入力シート'!M77="","",'基本情報入力シート'!M77)</f>
      </c>
      <c r="N63" s="460">
        <f>IF('基本情報入力シート'!R77="","",'基本情報入力シート'!R77)</f>
      </c>
      <c r="O63" s="460">
        <f>IF('基本情報入力シート'!W77="","",'基本情報入力シート'!W77)</f>
      </c>
      <c r="P63" s="453">
        <f>IF('基本情報入力シート'!X77="","",'基本情報入力シート'!X77)</f>
      </c>
      <c r="Q63" s="453">
        <f>IF('基本情報入力シート'!Y77="","",'基本情報入力シート'!Y77)</f>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0"/>
        <v>46</v>
      </c>
      <c r="B64" s="266">
        <f>IF('基本情報入力シート'!C78="","",'基本情報入力シート'!C78)</f>
      </c>
      <c r="C64" s="276">
        <f>IF('基本情報入力シート'!D78="","",'基本情報入力シート'!D78)</f>
      </c>
      <c r="D64" s="277">
        <f>IF('基本情報入力シート'!E78="","",'基本情報入力シート'!E78)</f>
      </c>
      <c r="E64" s="267">
        <f>IF('基本情報入力シート'!F78="","",'基本情報入力シート'!F78)</f>
      </c>
      <c r="F64" s="267">
        <f>IF('基本情報入力シート'!G78="","",'基本情報入力シート'!G78)</f>
      </c>
      <c r="G64" s="267">
        <f>IF('基本情報入力シート'!H78="","",'基本情報入力シート'!H78)</f>
      </c>
      <c r="H64" s="267">
        <f>IF('基本情報入力シート'!I78="","",'基本情報入力シート'!I78)</f>
      </c>
      <c r="I64" s="267">
        <f>IF('基本情報入力シート'!J78="","",'基本情報入力シート'!J78)</f>
      </c>
      <c r="J64" s="267">
        <f>IF('基本情報入力シート'!K78="","",'基本情報入力シート'!K78)</f>
      </c>
      <c r="K64" s="268">
        <f>IF('基本情報入力シート'!L78="","",'基本情報入力シート'!L78)</f>
      </c>
      <c r="L64" s="262" t="s">
        <v>229</v>
      </c>
      <c r="M64" s="459">
        <f>IF('基本情報入力シート'!M78="","",'基本情報入力シート'!M78)</f>
      </c>
      <c r="N64" s="460">
        <f>IF('基本情報入力シート'!R78="","",'基本情報入力シート'!R78)</f>
      </c>
      <c r="O64" s="460">
        <f>IF('基本情報入力シート'!W78="","",'基本情報入力シート'!W78)</f>
      </c>
      <c r="P64" s="453">
        <f>IF('基本情報入力シート'!X78="","",'基本情報入力シート'!X78)</f>
      </c>
      <c r="Q64" s="453">
        <f>IF('基本情報入力シート'!Y78="","",'基本情報入力シート'!Y78)</f>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0"/>
        <v>47</v>
      </c>
      <c r="B65" s="266">
        <f>IF('基本情報入力シート'!C79="","",'基本情報入力シート'!C79)</f>
      </c>
      <c r="C65" s="276">
        <f>IF('基本情報入力シート'!D79="","",'基本情報入力シート'!D79)</f>
      </c>
      <c r="D65" s="277">
        <f>IF('基本情報入力シート'!E79="","",'基本情報入力シート'!E79)</f>
      </c>
      <c r="E65" s="267">
        <f>IF('基本情報入力シート'!F79="","",'基本情報入力シート'!F79)</f>
      </c>
      <c r="F65" s="267">
        <f>IF('基本情報入力シート'!G79="","",'基本情報入力シート'!G79)</f>
      </c>
      <c r="G65" s="267">
        <f>IF('基本情報入力シート'!H79="","",'基本情報入力シート'!H79)</f>
      </c>
      <c r="H65" s="267">
        <f>IF('基本情報入力シート'!I79="","",'基本情報入力シート'!I79)</f>
      </c>
      <c r="I65" s="267">
        <f>IF('基本情報入力シート'!J79="","",'基本情報入力シート'!J79)</f>
      </c>
      <c r="J65" s="267">
        <f>IF('基本情報入力シート'!K79="","",'基本情報入力シート'!K79)</f>
      </c>
      <c r="K65" s="268">
        <f>IF('基本情報入力シート'!L79="","",'基本情報入力シート'!L79)</f>
      </c>
      <c r="L65" s="262" t="s">
        <v>230</v>
      </c>
      <c r="M65" s="459">
        <f>IF('基本情報入力シート'!M79="","",'基本情報入力シート'!M79)</f>
      </c>
      <c r="N65" s="460">
        <f>IF('基本情報入力シート'!R79="","",'基本情報入力シート'!R79)</f>
      </c>
      <c r="O65" s="460">
        <f>IF('基本情報入力シート'!W79="","",'基本情報入力シート'!W79)</f>
      </c>
      <c r="P65" s="453">
        <f>IF('基本情報入力シート'!X79="","",'基本情報入力シート'!X79)</f>
      </c>
      <c r="Q65" s="453">
        <f>IF('基本情報入力シート'!Y79="","",'基本情報入力シート'!Y79)</f>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0"/>
        <v>48</v>
      </c>
      <c r="B66" s="266">
        <f>IF('基本情報入力シート'!C80="","",'基本情報入力シート'!C80)</f>
      </c>
      <c r="C66" s="276">
        <f>IF('基本情報入力シート'!D80="","",'基本情報入力シート'!D80)</f>
      </c>
      <c r="D66" s="277">
        <f>IF('基本情報入力シート'!E80="","",'基本情報入力シート'!E80)</f>
      </c>
      <c r="E66" s="267">
        <f>IF('基本情報入力シート'!F80="","",'基本情報入力シート'!F80)</f>
      </c>
      <c r="F66" s="267">
        <f>IF('基本情報入力シート'!G80="","",'基本情報入力シート'!G80)</f>
      </c>
      <c r="G66" s="267">
        <f>IF('基本情報入力シート'!H80="","",'基本情報入力シート'!H80)</f>
      </c>
      <c r="H66" s="267">
        <f>IF('基本情報入力シート'!I80="","",'基本情報入力シート'!I80)</f>
      </c>
      <c r="I66" s="267">
        <f>IF('基本情報入力シート'!J80="","",'基本情報入力シート'!J80)</f>
      </c>
      <c r="J66" s="267">
        <f>IF('基本情報入力シート'!K80="","",'基本情報入力シート'!K80)</f>
      </c>
      <c r="K66" s="268">
        <f>IF('基本情報入力シート'!L80="","",'基本情報入力シート'!L80)</f>
      </c>
      <c r="L66" s="262" t="s">
        <v>231</v>
      </c>
      <c r="M66" s="459">
        <f>IF('基本情報入力シート'!M80="","",'基本情報入力シート'!M80)</f>
      </c>
      <c r="N66" s="460">
        <f>IF('基本情報入力シート'!R80="","",'基本情報入力シート'!R80)</f>
      </c>
      <c r="O66" s="460">
        <f>IF('基本情報入力シート'!W80="","",'基本情報入力シート'!W80)</f>
      </c>
      <c r="P66" s="453">
        <f>IF('基本情報入力シート'!X80="","",'基本情報入力シート'!X80)</f>
      </c>
      <c r="Q66" s="453">
        <f>IF('基本情報入力シート'!Y80="","",'基本情報入力シート'!Y80)</f>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0"/>
        <v>49</v>
      </c>
      <c r="B67" s="266">
        <f>IF('基本情報入力シート'!C81="","",'基本情報入力シート'!C81)</f>
      </c>
      <c r="C67" s="276">
        <f>IF('基本情報入力シート'!D81="","",'基本情報入力シート'!D81)</f>
      </c>
      <c r="D67" s="277">
        <f>IF('基本情報入力シート'!E81="","",'基本情報入力シート'!E81)</f>
      </c>
      <c r="E67" s="267">
        <f>IF('基本情報入力シート'!F81="","",'基本情報入力シート'!F81)</f>
      </c>
      <c r="F67" s="267">
        <f>IF('基本情報入力シート'!G81="","",'基本情報入力シート'!G81)</f>
      </c>
      <c r="G67" s="267">
        <f>IF('基本情報入力シート'!H81="","",'基本情報入力シート'!H81)</f>
      </c>
      <c r="H67" s="267">
        <f>IF('基本情報入力シート'!I81="","",'基本情報入力シート'!I81)</f>
      </c>
      <c r="I67" s="267">
        <f>IF('基本情報入力シート'!J81="","",'基本情報入力シート'!J81)</f>
      </c>
      <c r="J67" s="267">
        <f>IF('基本情報入力シート'!K81="","",'基本情報入力シート'!K81)</f>
      </c>
      <c r="K67" s="268">
        <f>IF('基本情報入力シート'!L81="","",'基本情報入力シート'!L81)</f>
      </c>
      <c r="L67" s="262" t="s">
        <v>232</v>
      </c>
      <c r="M67" s="459">
        <f>IF('基本情報入力シート'!M81="","",'基本情報入力シート'!M81)</f>
      </c>
      <c r="N67" s="460">
        <f>IF('基本情報入力シート'!R81="","",'基本情報入力シート'!R81)</f>
      </c>
      <c r="O67" s="460">
        <f>IF('基本情報入力シート'!W81="","",'基本情報入力シート'!W81)</f>
      </c>
      <c r="P67" s="453">
        <f>IF('基本情報入力シート'!X81="","",'基本情報入力シート'!X81)</f>
      </c>
      <c r="Q67" s="453">
        <f>IF('基本情報入力シート'!Y81="","",'基本情報入力シート'!Y81)</f>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0"/>
        <v>50</v>
      </c>
      <c r="B68" s="266">
        <f>IF('基本情報入力シート'!C82="","",'基本情報入力シート'!C82)</f>
      </c>
      <c r="C68" s="276">
        <f>IF('基本情報入力シート'!D82="","",'基本情報入力シート'!D82)</f>
      </c>
      <c r="D68" s="277">
        <f>IF('基本情報入力シート'!E82="","",'基本情報入力シート'!E82)</f>
      </c>
      <c r="E68" s="267">
        <f>IF('基本情報入力シート'!F82="","",'基本情報入力シート'!F82)</f>
      </c>
      <c r="F68" s="267">
        <f>IF('基本情報入力シート'!G82="","",'基本情報入力シート'!G82)</f>
      </c>
      <c r="G68" s="267">
        <f>IF('基本情報入力シート'!H82="","",'基本情報入力シート'!H82)</f>
      </c>
      <c r="H68" s="267">
        <f>IF('基本情報入力シート'!I82="","",'基本情報入力シート'!I82)</f>
      </c>
      <c r="I68" s="267">
        <f>IF('基本情報入力シート'!J82="","",'基本情報入力シート'!J82)</f>
      </c>
      <c r="J68" s="267">
        <f>IF('基本情報入力シート'!K82="","",'基本情報入力シート'!K82)</f>
      </c>
      <c r="K68" s="268">
        <f>IF('基本情報入力シート'!L82="","",'基本情報入力シート'!L82)</f>
      </c>
      <c r="L68" s="262" t="s">
        <v>233</v>
      </c>
      <c r="M68" s="459">
        <f>IF('基本情報入力シート'!M82="","",'基本情報入力シート'!M82)</f>
      </c>
      <c r="N68" s="460">
        <f>IF('基本情報入力シート'!R82="","",'基本情報入力シート'!R82)</f>
      </c>
      <c r="O68" s="460">
        <f>IF('基本情報入力シート'!W82="","",'基本情報入力シート'!W82)</f>
      </c>
      <c r="P68" s="453">
        <f>IF('基本情報入力シート'!X82="","",'基本情報入力シート'!X82)</f>
      </c>
      <c r="Q68" s="453">
        <f>IF('基本情報入力シート'!Y82="","",'基本情報入力シート'!Y82)</f>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0"/>
        <v>51</v>
      </c>
      <c r="B69" s="266">
        <f>IF('基本情報入力シート'!C83="","",'基本情報入力シート'!C83)</f>
      </c>
      <c r="C69" s="276">
        <f>IF('基本情報入力シート'!D83="","",'基本情報入力シート'!D83)</f>
      </c>
      <c r="D69" s="277">
        <f>IF('基本情報入力シート'!E83="","",'基本情報入力シート'!E83)</f>
      </c>
      <c r="E69" s="267">
        <f>IF('基本情報入力シート'!F83="","",'基本情報入力シート'!F83)</f>
      </c>
      <c r="F69" s="267">
        <f>IF('基本情報入力シート'!G83="","",'基本情報入力シート'!G83)</f>
      </c>
      <c r="G69" s="267">
        <f>IF('基本情報入力シート'!H83="","",'基本情報入力シート'!H83)</f>
      </c>
      <c r="H69" s="267">
        <f>IF('基本情報入力シート'!I83="","",'基本情報入力シート'!I83)</f>
      </c>
      <c r="I69" s="267">
        <f>IF('基本情報入力シート'!J83="","",'基本情報入力シート'!J83)</f>
      </c>
      <c r="J69" s="267">
        <f>IF('基本情報入力シート'!K83="","",'基本情報入力シート'!K83)</f>
      </c>
      <c r="K69" s="268">
        <f>IF('基本情報入力シート'!L83="","",'基本情報入力シート'!L83)</f>
      </c>
      <c r="L69" s="262" t="s">
        <v>234</v>
      </c>
      <c r="M69" s="459">
        <f>IF('基本情報入力シート'!M83="","",'基本情報入力シート'!M83)</f>
      </c>
      <c r="N69" s="460">
        <f>IF('基本情報入力シート'!R83="","",'基本情報入力シート'!R83)</f>
      </c>
      <c r="O69" s="460">
        <f>IF('基本情報入力シート'!W83="","",'基本情報入力シート'!W83)</f>
      </c>
      <c r="P69" s="453">
        <f>IF('基本情報入力シート'!X83="","",'基本情報入力シート'!X83)</f>
      </c>
      <c r="Q69" s="453">
        <f>IF('基本情報入力シート'!Y83="","",'基本情報入力シート'!Y83)</f>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0"/>
        <v>52</v>
      </c>
      <c r="B70" s="266">
        <f>IF('基本情報入力シート'!C84="","",'基本情報入力シート'!C84)</f>
      </c>
      <c r="C70" s="276">
        <f>IF('基本情報入力シート'!D84="","",'基本情報入力シート'!D84)</f>
      </c>
      <c r="D70" s="277">
        <f>IF('基本情報入力シート'!E84="","",'基本情報入力シート'!E84)</f>
      </c>
      <c r="E70" s="267">
        <f>IF('基本情報入力シート'!F84="","",'基本情報入力シート'!F84)</f>
      </c>
      <c r="F70" s="267">
        <f>IF('基本情報入力シート'!G84="","",'基本情報入力シート'!G84)</f>
      </c>
      <c r="G70" s="267">
        <f>IF('基本情報入力シート'!H84="","",'基本情報入力シート'!H84)</f>
      </c>
      <c r="H70" s="267">
        <f>IF('基本情報入力シート'!I84="","",'基本情報入力シート'!I84)</f>
      </c>
      <c r="I70" s="267">
        <f>IF('基本情報入力シート'!J84="","",'基本情報入力シート'!J84)</f>
      </c>
      <c r="J70" s="267">
        <f>IF('基本情報入力シート'!K84="","",'基本情報入力シート'!K84)</f>
      </c>
      <c r="K70" s="268">
        <f>IF('基本情報入力シート'!L84="","",'基本情報入力シート'!L84)</f>
      </c>
      <c r="L70" s="262" t="s">
        <v>235</v>
      </c>
      <c r="M70" s="459">
        <f>IF('基本情報入力シート'!M84="","",'基本情報入力シート'!M84)</f>
      </c>
      <c r="N70" s="460">
        <f>IF('基本情報入力シート'!R84="","",'基本情報入力シート'!R84)</f>
      </c>
      <c r="O70" s="460">
        <f>IF('基本情報入力シート'!W84="","",'基本情報入力シート'!W84)</f>
      </c>
      <c r="P70" s="453">
        <f>IF('基本情報入力シート'!X84="","",'基本情報入力シート'!X84)</f>
      </c>
      <c r="Q70" s="453">
        <f>IF('基本情報入力シート'!Y84="","",'基本情報入力シート'!Y84)</f>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0"/>
        <v>53</v>
      </c>
      <c r="B71" s="266">
        <f>IF('基本情報入力シート'!C85="","",'基本情報入力シート'!C85)</f>
      </c>
      <c r="C71" s="276">
        <f>IF('基本情報入力シート'!D85="","",'基本情報入力シート'!D85)</f>
      </c>
      <c r="D71" s="277">
        <f>IF('基本情報入力シート'!E85="","",'基本情報入力シート'!E85)</f>
      </c>
      <c r="E71" s="267">
        <f>IF('基本情報入力シート'!F85="","",'基本情報入力シート'!F85)</f>
      </c>
      <c r="F71" s="267">
        <f>IF('基本情報入力シート'!G85="","",'基本情報入力シート'!G85)</f>
      </c>
      <c r="G71" s="267">
        <f>IF('基本情報入力シート'!H85="","",'基本情報入力シート'!H85)</f>
      </c>
      <c r="H71" s="267">
        <f>IF('基本情報入力シート'!I85="","",'基本情報入力シート'!I85)</f>
      </c>
      <c r="I71" s="267">
        <f>IF('基本情報入力シート'!J85="","",'基本情報入力シート'!J85)</f>
      </c>
      <c r="J71" s="267">
        <f>IF('基本情報入力シート'!K85="","",'基本情報入力シート'!K85)</f>
      </c>
      <c r="K71" s="268">
        <f>IF('基本情報入力シート'!L85="","",'基本情報入力シート'!L85)</f>
      </c>
      <c r="L71" s="262" t="s">
        <v>236</v>
      </c>
      <c r="M71" s="459">
        <f>IF('基本情報入力シート'!M85="","",'基本情報入力シート'!M85)</f>
      </c>
      <c r="N71" s="460">
        <f>IF('基本情報入力シート'!R85="","",'基本情報入力シート'!R85)</f>
      </c>
      <c r="O71" s="460">
        <f>IF('基本情報入力シート'!W85="","",'基本情報入力シート'!W85)</f>
      </c>
      <c r="P71" s="453">
        <f>IF('基本情報入力シート'!X85="","",'基本情報入力シート'!X85)</f>
      </c>
      <c r="Q71" s="453">
        <f>IF('基本情報入力シート'!Y85="","",'基本情報入力シート'!Y85)</f>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0"/>
        <v>54</v>
      </c>
      <c r="B72" s="266">
        <f>IF('基本情報入力シート'!C86="","",'基本情報入力シート'!C86)</f>
      </c>
      <c r="C72" s="276">
        <f>IF('基本情報入力シート'!D86="","",'基本情報入力シート'!D86)</f>
      </c>
      <c r="D72" s="277">
        <f>IF('基本情報入力シート'!E86="","",'基本情報入力シート'!E86)</f>
      </c>
      <c r="E72" s="267">
        <f>IF('基本情報入力シート'!F86="","",'基本情報入力シート'!F86)</f>
      </c>
      <c r="F72" s="267">
        <f>IF('基本情報入力シート'!G86="","",'基本情報入力シート'!G86)</f>
      </c>
      <c r="G72" s="267">
        <f>IF('基本情報入力シート'!H86="","",'基本情報入力シート'!H86)</f>
      </c>
      <c r="H72" s="267">
        <f>IF('基本情報入力シート'!I86="","",'基本情報入力シート'!I86)</f>
      </c>
      <c r="I72" s="267">
        <f>IF('基本情報入力シート'!J86="","",'基本情報入力シート'!J86)</f>
      </c>
      <c r="J72" s="267">
        <f>IF('基本情報入力シート'!K86="","",'基本情報入力シート'!K86)</f>
      </c>
      <c r="K72" s="268">
        <f>IF('基本情報入力シート'!L86="","",'基本情報入力シート'!L86)</f>
      </c>
      <c r="L72" s="262" t="s">
        <v>237</v>
      </c>
      <c r="M72" s="459">
        <f>IF('基本情報入力シート'!M86="","",'基本情報入力シート'!M86)</f>
      </c>
      <c r="N72" s="460">
        <f>IF('基本情報入力シート'!R86="","",'基本情報入力シート'!R86)</f>
      </c>
      <c r="O72" s="460">
        <f>IF('基本情報入力シート'!W86="","",'基本情報入力シート'!W86)</f>
      </c>
      <c r="P72" s="453">
        <f>IF('基本情報入力シート'!X86="","",'基本情報入力シート'!X86)</f>
      </c>
      <c r="Q72" s="453">
        <f>IF('基本情報入力シート'!Y86="","",'基本情報入力シート'!Y86)</f>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0"/>
        <v>55</v>
      </c>
      <c r="B73" s="266">
        <f>IF('基本情報入力シート'!C87="","",'基本情報入力シート'!C87)</f>
      </c>
      <c r="C73" s="276">
        <f>IF('基本情報入力シート'!D87="","",'基本情報入力シート'!D87)</f>
      </c>
      <c r="D73" s="277">
        <f>IF('基本情報入力シート'!E87="","",'基本情報入力シート'!E87)</f>
      </c>
      <c r="E73" s="267">
        <f>IF('基本情報入力シート'!F87="","",'基本情報入力シート'!F87)</f>
      </c>
      <c r="F73" s="267">
        <f>IF('基本情報入力シート'!G87="","",'基本情報入力シート'!G87)</f>
      </c>
      <c r="G73" s="267">
        <f>IF('基本情報入力シート'!H87="","",'基本情報入力シート'!H87)</f>
      </c>
      <c r="H73" s="267">
        <f>IF('基本情報入力シート'!I87="","",'基本情報入力シート'!I87)</f>
      </c>
      <c r="I73" s="267">
        <f>IF('基本情報入力シート'!J87="","",'基本情報入力シート'!J87)</f>
      </c>
      <c r="J73" s="267">
        <f>IF('基本情報入力シート'!K87="","",'基本情報入力シート'!K87)</f>
      </c>
      <c r="K73" s="268">
        <f>IF('基本情報入力シート'!L87="","",'基本情報入力シート'!L87)</f>
      </c>
      <c r="L73" s="262" t="s">
        <v>238</v>
      </c>
      <c r="M73" s="459">
        <f>IF('基本情報入力シート'!M87="","",'基本情報入力シート'!M87)</f>
      </c>
      <c r="N73" s="460">
        <f>IF('基本情報入力シート'!R87="","",'基本情報入力シート'!R87)</f>
      </c>
      <c r="O73" s="460">
        <f>IF('基本情報入力シート'!W87="","",'基本情報入力シート'!W87)</f>
      </c>
      <c r="P73" s="453">
        <f>IF('基本情報入力シート'!X87="","",'基本情報入力シート'!X87)</f>
      </c>
      <c r="Q73" s="453">
        <f>IF('基本情報入力シート'!Y87="","",'基本情報入力シート'!Y87)</f>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0"/>
        <v>56</v>
      </c>
      <c r="B74" s="266">
        <f>IF('基本情報入力シート'!C88="","",'基本情報入力シート'!C88)</f>
      </c>
      <c r="C74" s="276">
        <f>IF('基本情報入力シート'!D88="","",'基本情報入力シート'!D88)</f>
      </c>
      <c r="D74" s="277">
        <f>IF('基本情報入力シート'!E88="","",'基本情報入力シート'!E88)</f>
      </c>
      <c r="E74" s="267">
        <f>IF('基本情報入力シート'!F88="","",'基本情報入力シート'!F88)</f>
      </c>
      <c r="F74" s="267">
        <f>IF('基本情報入力シート'!G88="","",'基本情報入力シート'!G88)</f>
      </c>
      <c r="G74" s="267">
        <f>IF('基本情報入力シート'!H88="","",'基本情報入力シート'!H88)</f>
      </c>
      <c r="H74" s="267">
        <f>IF('基本情報入力シート'!I88="","",'基本情報入力シート'!I88)</f>
      </c>
      <c r="I74" s="267">
        <f>IF('基本情報入力シート'!J88="","",'基本情報入力シート'!J88)</f>
      </c>
      <c r="J74" s="267">
        <f>IF('基本情報入力シート'!K88="","",'基本情報入力シート'!K88)</f>
      </c>
      <c r="K74" s="268">
        <f>IF('基本情報入力シート'!L88="","",'基本情報入力シート'!L88)</f>
      </c>
      <c r="L74" s="262" t="s">
        <v>239</v>
      </c>
      <c r="M74" s="459">
        <f>IF('基本情報入力シート'!M88="","",'基本情報入力シート'!M88)</f>
      </c>
      <c r="N74" s="460">
        <f>IF('基本情報入力シート'!R88="","",'基本情報入力シート'!R88)</f>
      </c>
      <c r="O74" s="460">
        <f>IF('基本情報入力シート'!W88="","",'基本情報入力シート'!W88)</f>
      </c>
      <c r="P74" s="453">
        <f>IF('基本情報入力シート'!X88="","",'基本情報入力シート'!X88)</f>
      </c>
      <c r="Q74" s="453">
        <f>IF('基本情報入力シート'!Y88="","",'基本情報入力シート'!Y88)</f>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0"/>
        <v>57</v>
      </c>
      <c r="B75" s="266">
        <f>IF('基本情報入力シート'!C89="","",'基本情報入力シート'!C89)</f>
      </c>
      <c r="C75" s="276">
        <f>IF('基本情報入力シート'!D89="","",'基本情報入力シート'!D89)</f>
      </c>
      <c r="D75" s="277">
        <f>IF('基本情報入力シート'!E89="","",'基本情報入力シート'!E89)</f>
      </c>
      <c r="E75" s="267">
        <f>IF('基本情報入力シート'!F89="","",'基本情報入力シート'!F89)</f>
      </c>
      <c r="F75" s="267">
        <f>IF('基本情報入力シート'!G89="","",'基本情報入力シート'!G89)</f>
      </c>
      <c r="G75" s="267">
        <f>IF('基本情報入力シート'!H89="","",'基本情報入力シート'!H89)</f>
      </c>
      <c r="H75" s="267">
        <f>IF('基本情報入力シート'!I89="","",'基本情報入力シート'!I89)</f>
      </c>
      <c r="I75" s="267">
        <f>IF('基本情報入力シート'!J89="","",'基本情報入力シート'!J89)</f>
      </c>
      <c r="J75" s="267">
        <f>IF('基本情報入力シート'!K89="","",'基本情報入力シート'!K89)</f>
      </c>
      <c r="K75" s="268">
        <f>IF('基本情報入力シート'!L89="","",'基本情報入力シート'!L89)</f>
      </c>
      <c r="L75" s="262" t="s">
        <v>240</v>
      </c>
      <c r="M75" s="459">
        <f>IF('基本情報入力シート'!M89="","",'基本情報入力シート'!M89)</f>
      </c>
      <c r="N75" s="460">
        <f>IF('基本情報入力シート'!R89="","",'基本情報入力シート'!R89)</f>
      </c>
      <c r="O75" s="460">
        <f>IF('基本情報入力シート'!W89="","",'基本情報入力シート'!W89)</f>
      </c>
      <c r="P75" s="453">
        <f>IF('基本情報入力シート'!X89="","",'基本情報入力シート'!X89)</f>
      </c>
      <c r="Q75" s="453">
        <f>IF('基本情報入力シート'!Y89="","",'基本情報入力シート'!Y89)</f>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0"/>
        <v>58</v>
      </c>
      <c r="B76" s="266">
        <f>IF('基本情報入力シート'!C90="","",'基本情報入力シート'!C90)</f>
      </c>
      <c r="C76" s="276">
        <f>IF('基本情報入力シート'!D90="","",'基本情報入力シート'!D90)</f>
      </c>
      <c r="D76" s="277">
        <f>IF('基本情報入力シート'!E90="","",'基本情報入力シート'!E90)</f>
      </c>
      <c r="E76" s="267">
        <f>IF('基本情報入力シート'!F90="","",'基本情報入力シート'!F90)</f>
      </c>
      <c r="F76" s="267">
        <f>IF('基本情報入力シート'!G90="","",'基本情報入力シート'!G90)</f>
      </c>
      <c r="G76" s="267">
        <f>IF('基本情報入力シート'!H90="","",'基本情報入力シート'!H90)</f>
      </c>
      <c r="H76" s="267">
        <f>IF('基本情報入力シート'!I90="","",'基本情報入力シート'!I90)</f>
      </c>
      <c r="I76" s="267">
        <f>IF('基本情報入力シート'!J90="","",'基本情報入力シート'!J90)</f>
      </c>
      <c r="J76" s="267">
        <f>IF('基本情報入力シート'!K90="","",'基本情報入力シート'!K90)</f>
      </c>
      <c r="K76" s="268">
        <f>IF('基本情報入力シート'!L90="","",'基本情報入力シート'!L90)</f>
      </c>
      <c r="L76" s="262" t="s">
        <v>241</v>
      </c>
      <c r="M76" s="459">
        <f>IF('基本情報入力シート'!M90="","",'基本情報入力シート'!M90)</f>
      </c>
      <c r="N76" s="460">
        <f>IF('基本情報入力シート'!R90="","",'基本情報入力シート'!R90)</f>
      </c>
      <c r="O76" s="460">
        <f>IF('基本情報入力シート'!W90="","",'基本情報入力シート'!W90)</f>
      </c>
      <c r="P76" s="453">
        <f>IF('基本情報入力シート'!X90="","",'基本情報入力シート'!X90)</f>
      </c>
      <c r="Q76" s="453">
        <f>IF('基本情報入力シート'!Y90="","",'基本情報入力シート'!Y90)</f>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0"/>
        <v>59</v>
      </c>
      <c r="B77" s="266">
        <f>IF('基本情報入力シート'!C91="","",'基本情報入力シート'!C91)</f>
      </c>
      <c r="C77" s="276">
        <f>IF('基本情報入力シート'!D91="","",'基本情報入力シート'!D91)</f>
      </c>
      <c r="D77" s="277">
        <f>IF('基本情報入力シート'!E91="","",'基本情報入力シート'!E91)</f>
      </c>
      <c r="E77" s="267">
        <f>IF('基本情報入力シート'!F91="","",'基本情報入力シート'!F91)</f>
      </c>
      <c r="F77" s="267">
        <f>IF('基本情報入力シート'!G91="","",'基本情報入力シート'!G91)</f>
      </c>
      <c r="G77" s="267">
        <f>IF('基本情報入力シート'!H91="","",'基本情報入力シート'!H91)</f>
      </c>
      <c r="H77" s="267">
        <f>IF('基本情報入力シート'!I91="","",'基本情報入力シート'!I91)</f>
      </c>
      <c r="I77" s="267">
        <f>IF('基本情報入力シート'!J91="","",'基本情報入力シート'!J91)</f>
      </c>
      <c r="J77" s="267">
        <f>IF('基本情報入力シート'!K91="","",'基本情報入力シート'!K91)</f>
      </c>
      <c r="K77" s="268">
        <f>IF('基本情報入力シート'!L91="","",'基本情報入力シート'!L91)</f>
      </c>
      <c r="L77" s="262" t="s">
        <v>242</v>
      </c>
      <c r="M77" s="459">
        <f>IF('基本情報入力シート'!M91="","",'基本情報入力シート'!M91)</f>
      </c>
      <c r="N77" s="460">
        <f>IF('基本情報入力シート'!R91="","",'基本情報入力シート'!R91)</f>
      </c>
      <c r="O77" s="460">
        <f>IF('基本情報入力シート'!W91="","",'基本情報入力シート'!W91)</f>
      </c>
      <c r="P77" s="453">
        <f>IF('基本情報入力シート'!X91="","",'基本情報入力シート'!X91)</f>
      </c>
      <c r="Q77" s="453">
        <f>IF('基本情報入力シート'!Y91="","",'基本情報入力シート'!Y91)</f>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0"/>
        <v>60</v>
      </c>
      <c r="B78" s="266">
        <f>IF('基本情報入力シート'!C92="","",'基本情報入力シート'!C92)</f>
      </c>
      <c r="C78" s="276">
        <f>IF('基本情報入力シート'!D92="","",'基本情報入力シート'!D92)</f>
      </c>
      <c r="D78" s="277">
        <f>IF('基本情報入力シート'!E92="","",'基本情報入力シート'!E92)</f>
      </c>
      <c r="E78" s="267">
        <f>IF('基本情報入力シート'!F92="","",'基本情報入力シート'!F92)</f>
      </c>
      <c r="F78" s="267">
        <f>IF('基本情報入力シート'!G92="","",'基本情報入力シート'!G92)</f>
      </c>
      <c r="G78" s="267">
        <f>IF('基本情報入力シート'!H92="","",'基本情報入力シート'!H92)</f>
      </c>
      <c r="H78" s="267">
        <f>IF('基本情報入力シート'!I92="","",'基本情報入力シート'!I92)</f>
      </c>
      <c r="I78" s="267">
        <f>IF('基本情報入力シート'!J92="","",'基本情報入力シート'!J92)</f>
      </c>
      <c r="J78" s="267">
        <f>IF('基本情報入力シート'!K92="","",'基本情報入力シート'!K92)</f>
      </c>
      <c r="K78" s="268">
        <f>IF('基本情報入力シート'!L92="","",'基本情報入力シート'!L92)</f>
      </c>
      <c r="L78" s="262" t="s">
        <v>243</v>
      </c>
      <c r="M78" s="459">
        <f>IF('基本情報入力シート'!M92="","",'基本情報入力シート'!M92)</f>
      </c>
      <c r="N78" s="460">
        <f>IF('基本情報入力シート'!R92="","",'基本情報入力シート'!R92)</f>
      </c>
      <c r="O78" s="460">
        <f>IF('基本情報入力シート'!W92="","",'基本情報入力シート'!W92)</f>
      </c>
      <c r="P78" s="453">
        <f>IF('基本情報入力シート'!X92="","",'基本情報入力シート'!X92)</f>
      </c>
      <c r="Q78" s="453">
        <f>IF('基本情報入力シート'!Y92="","",'基本情報入力シート'!Y92)</f>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0"/>
        <v>61</v>
      </c>
      <c r="B79" s="266">
        <f>IF('基本情報入力シート'!C93="","",'基本情報入力シート'!C93)</f>
      </c>
      <c r="C79" s="276">
        <f>IF('基本情報入力シート'!D93="","",'基本情報入力シート'!D93)</f>
      </c>
      <c r="D79" s="277">
        <f>IF('基本情報入力シート'!E93="","",'基本情報入力シート'!E93)</f>
      </c>
      <c r="E79" s="267">
        <f>IF('基本情報入力シート'!F93="","",'基本情報入力シート'!F93)</f>
      </c>
      <c r="F79" s="267">
        <f>IF('基本情報入力シート'!G93="","",'基本情報入力シート'!G93)</f>
      </c>
      <c r="G79" s="267">
        <f>IF('基本情報入力シート'!H93="","",'基本情報入力シート'!H93)</f>
      </c>
      <c r="H79" s="267">
        <f>IF('基本情報入力シート'!I93="","",'基本情報入力シート'!I93)</f>
      </c>
      <c r="I79" s="267">
        <f>IF('基本情報入力シート'!J93="","",'基本情報入力シート'!J93)</f>
      </c>
      <c r="J79" s="267">
        <f>IF('基本情報入力シート'!K93="","",'基本情報入力シート'!K93)</f>
      </c>
      <c r="K79" s="268">
        <f>IF('基本情報入力シート'!L93="","",'基本情報入力シート'!L93)</f>
      </c>
      <c r="L79" s="262" t="s">
        <v>244</v>
      </c>
      <c r="M79" s="459">
        <f>IF('基本情報入力シート'!M93="","",'基本情報入力シート'!M93)</f>
      </c>
      <c r="N79" s="460">
        <f>IF('基本情報入力シート'!R93="","",'基本情報入力シート'!R93)</f>
      </c>
      <c r="O79" s="460">
        <f>IF('基本情報入力シート'!W93="","",'基本情報入力シート'!W93)</f>
      </c>
      <c r="P79" s="453">
        <f>IF('基本情報入力シート'!X93="","",'基本情報入力シート'!X93)</f>
      </c>
      <c r="Q79" s="453">
        <f>IF('基本情報入力シート'!Y93="","",'基本情報入力シート'!Y93)</f>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0"/>
        <v>62</v>
      </c>
      <c r="B80" s="266">
        <f>IF('基本情報入力シート'!C94="","",'基本情報入力シート'!C94)</f>
      </c>
      <c r="C80" s="276">
        <f>IF('基本情報入力シート'!D94="","",'基本情報入力シート'!D94)</f>
      </c>
      <c r="D80" s="277">
        <f>IF('基本情報入力シート'!E94="","",'基本情報入力シート'!E94)</f>
      </c>
      <c r="E80" s="267">
        <f>IF('基本情報入力シート'!F94="","",'基本情報入力シート'!F94)</f>
      </c>
      <c r="F80" s="267">
        <f>IF('基本情報入力シート'!G94="","",'基本情報入力シート'!G94)</f>
      </c>
      <c r="G80" s="267">
        <f>IF('基本情報入力シート'!H94="","",'基本情報入力シート'!H94)</f>
      </c>
      <c r="H80" s="267">
        <f>IF('基本情報入力シート'!I94="","",'基本情報入力シート'!I94)</f>
      </c>
      <c r="I80" s="267">
        <f>IF('基本情報入力シート'!J94="","",'基本情報入力シート'!J94)</f>
      </c>
      <c r="J80" s="267">
        <f>IF('基本情報入力シート'!K94="","",'基本情報入力シート'!K94)</f>
      </c>
      <c r="K80" s="268">
        <f>IF('基本情報入力シート'!L94="","",'基本情報入力シート'!L94)</f>
      </c>
      <c r="L80" s="262" t="s">
        <v>245</v>
      </c>
      <c r="M80" s="459">
        <f>IF('基本情報入力シート'!M94="","",'基本情報入力シート'!M94)</f>
      </c>
      <c r="N80" s="460">
        <f>IF('基本情報入力シート'!R94="","",'基本情報入力シート'!R94)</f>
      </c>
      <c r="O80" s="460">
        <f>IF('基本情報入力シート'!W94="","",'基本情報入力シート'!W94)</f>
      </c>
      <c r="P80" s="453">
        <f>IF('基本情報入力シート'!X94="","",'基本情報入力シート'!X94)</f>
      </c>
      <c r="Q80" s="453">
        <f>IF('基本情報入力シート'!Y94="","",'基本情報入力シート'!Y94)</f>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0"/>
        <v>63</v>
      </c>
      <c r="B81" s="266">
        <f>IF('基本情報入力シート'!C95="","",'基本情報入力シート'!C95)</f>
      </c>
      <c r="C81" s="276">
        <f>IF('基本情報入力シート'!D95="","",'基本情報入力シート'!D95)</f>
      </c>
      <c r="D81" s="277">
        <f>IF('基本情報入力シート'!E95="","",'基本情報入力シート'!E95)</f>
      </c>
      <c r="E81" s="267">
        <f>IF('基本情報入力シート'!F95="","",'基本情報入力シート'!F95)</f>
      </c>
      <c r="F81" s="267">
        <f>IF('基本情報入力シート'!G95="","",'基本情報入力シート'!G95)</f>
      </c>
      <c r="G81" s="267">
        <f>IF('基本情報入力シート'!H95="","",'基本情報入力シート'!H95)</f>
      </c>
      <c r="H81" s="267">
        <f>IF('基本情報入力シート'!I95="","",'基本情報入力シート'!I95)</f>
      </c>
      <c r="I81" s="267">
        <f>IF('基本情報入力シート'!J95="","",'基本情報入力シート'!J95)</f>
      </c>
      <c r="J81" s="267">
        <f>IF('基本情報入力シート'!K95="","",'基本情報入力シート'!K95)</f>
      </c>
      <c r="K81" s="268">
        <f>IF('基本情報入力シート'!L95="","",'基本情報入力シート'!L95)</f>
      </c>
      <c r="L81" s="262" t="s">
        <v>246</v>
      </c>
      <c r="M81" s="459">
        <f>IF('基本情報入力シート'!M95="","",'基本情報入力シート'!M95)</f>
      </c>
      <c r="N81" s="460">
        <f>IF('基本情報入力シート'!R95="","",'基本情報入力シート'!R95)</f>
      </c>
      <c r="O81" s="460">
        <f>IF('基本情報入力シート'!W95="","",'基本情報入力シート'!W95)</f>
      </c>
      <c r="P81" s="453">
        <f>IF('基本情報入力シート'!X95="","",'基本情報入力シート'!X95)</f>
      </c>
      <c r="Q81" s="453">
        <f>IF('基本情報入力シート'!Y95="","",'基本情報入力シート'!Y95)</f>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0"/>
        <v>64</v>
      </c>
      <c r="B82" s="266">
        <f>IF('基本情報入力シート'!C96="","",'基本情報入力シート'!C96)</f>
      </c>
      <c r="C82" s="276">
        <f>IF('基本情報入力シート'!D96="","",'基本情報入力シート'!D96)</f>
      </c>
      <c r="D82" s="277">
        <f>IF('基本情報入力シート'!E96="","",'基本情報入力シート'!E96)</f>
      </c>
      <c r="E82" s="267">
        <f>IF('基本情報入力シート'!F96="","",'基本情報入力シート'!F96)</f>
      </c>
      <c r="F82" s="267">
        <f>IF('基本情報入力シート'!G96="","",'基本情報入力シート'!G96)</f>
      </c>
      <c r="G82" s="267">
        <f>IF('基本情報入力シート'!H96="","",'基本情報入力シート'!H96)</f>
      </c>
      <c r="H82" s="267">
        <f>IF('基本情報入力シート'!I96="","",'基本情報入力シート'!I96)</f>
      </c>
      <c r="I82" s="267">
        <f>IF('基本情報入力シート'!J96="","",'基本情報入力シート'!J96)</f>
      </c>
      <c r="J82" s="267">
        <f>IF('基本情報入力シート'!K96="","",'基本情報入力シート'!K96)</f>
      </c>
      <c r="K82" s="268">
        <f>IF('基本情報入力シート'!L96="","",'基本情報入力シート'!L96)</f>
      </c>
      <c r="L82" s="262" t="s">
        <v>247</v>
      </c>
      <c r="M82" s="459">
        <f>IF('基本情報入力シート'!M96="","",'基本情報入力シート'!M96)</f>
      </c>
      <c r="N82" s="460">
        <f>IF('基本情報入力シート'!R96="","",'基本情報入力シート'!R96)</f>
      </c>
      <c r="O82" s="460">
        <f>IF('基本情報入力シート'!W96="","",'基本情報入力シート'!W96)</f>
      </c>
      <c r="P82" s="453">
        <f>IF('基本情報入力シート'!X96="","",'基本情報入力シート'!X96)</f>
      </c>
      <c r="Q82" s="453">
        <f>IF('基本情報入力シート'!Y96="","",'基本情報入力シート'!Y96)</f>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0"/>
        <v>65</v>
      </c>
      <c r="B83" s="266">
        <f>IF('基本情報入力シート'!C97="","",'基本情報入力シート'!C97)</f>
      </c>
      <c r="C83" s="276">
        <f>IF('基本情報入力シート'!D97="","",'基本情報入力シート'!D97)</f>
      </c>
      <c r="D83" s="277">
        <f>IF('基本情報入力シート'!E97="","",'基本情報入力シート'!E97)</f>
      </c>
      <c r="E83" s="267">
        <f>IF('基本情報入力シート'!F97="","",'基本情報入力シート'!F97)</f>
      </c>
      <c r="F83" s="267">
        <f>IF('基本情報入力シート'!G97="","",'基本情報入力シート'!G97)</f>
      </c>
      <c r="G83" s="267">
        <f>IF('基本情報入力シート'!H97="","",'基本情報入力シート'!H97)</f>
      </c>
      <c r="H83" s="267">
        <f>IF('基本情報入力シート'!I97="","",'基本情報入力シート'!I97)</f>
      </c>
      <c r="I83" s="267">
        <f>IF('基本情報入力シート'!J97="","",'基本情報入力シート'!J97)</f>
      </c>
      <c r="J83" s="267">
        <f>IF('基本情報入力シート'!K97="","",'基本情報入力シート'!K97)</f>
      </c>
      <c r="K83" s="268">
        <f>IF('基本情報入力シート'!L97="","",'基本情報入力シート'!L97)</f>
      </c>
      <c r="L83" s="262" t="s">
        <v>248</v>
      </c>
      <c r="M83" s="459">
        <f>IF('基本情報入力シート'!M97="","",'基本情報入力シート'!M97)</f>
      </c>
      <c r="N83" s="460">
        <f>IF('基本情報入力シート'!R97="","",'基本情報入力シート'!R97)</f>
      </c>
      <c r="O83" s="460">
        <f>IF('基本情報入力シート'!W97="","",'基本情報入力シート'!W97)</f>
      </c>
      <c r="P83" s="453">
        <f>IF('基本情報入力シート'!X97="","",'基本情報入力シート'!X97)</f>
      </c>
      <c r="Q83" s="453">
        <f>IF('基本情報入力シート'!Y97="","",'基本情報入力シート'!Y97)</f>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0"/>
        <v>66</v>
      </c>
      <c r="B84" s="266">
        <f>IF('基本情報入力シート'!C98="","",'基本情報入力シート'!C98)</f>
      </c>
      <c r="C84" s="276">
        <f>IF('基本情報入力シート'!D98="","",'基本情報入力シート'!D98)</f>
      </c>
      <c r="D84" s="277">
        <f>IF('基本情報入力シート'!E98="","",'基本情報入力シート'!E98)</f>
      </c>
      <c r="E84" s="267">
        <f>IF('基本情報入力シート'!F98="","",'基本情報入力シート'!F98)</f>
      </c>
      <c r="F84" s="267">
        <f>IF('基本情報入力シート'!G98="","",'基本情報入力シート'!G98)</f>
      </c>
      <c r="G84" s="267">
        <f>IF('基本情報入力シート'!H98="","",'基本情報入力シート'!H98)</f>
      </c>
      <c r="H84" s="267">
        <f>IF('基本情報入力シート'!I98="","",'基本情報入力シート'!I98)</f>
      </c>
      <c r="I84" s="267">
        <f>IF('基本情報入力シート'!J98="","",'基本情報入力シート'!J98)</f>
      </c>
      <c r="J84" s="267">
        <f>IF('基本情報入力シート'!K98="","",'基本情報入力シート'!K98)</f>
      </c>
      <c r="K84" s="268">
        <f>IF('基本情報入力シート'!L98="","",'基本情報入力シート'!L98)</f>
      </c>
      <c r="L84" s="262" t="s">
        <v>249</v>
      </c>
      <c r="M84" s="459">
        <f>IF('基本情報入力シート'!M98="","",'基本情報入力シート'!M98)</f>
      </c>
      <c r="N84" s="460">
        <f>IF('基本情報入力シート'!R98="","",'基本情報入力シート'!R98)</f>
      </c>
      <c r="O84" s="460">
        <f>IF('基本情報入力シート'!W98="","",'基本情報入力シート'!W98)</f>
      </c>
      <c r="P84" s="453">
        <f>IF('基本情報入力シート'!X98="","",'基本情報入力シート'!X98)</f>
      </c>
      <c r="Q84" s="453">
        <f>IF('基本情報入力シート'!Y98="","",'基本情報入力シート'!Y98)</f>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aca="true" t="shared" si="1" ref="A85:A118">A84+1</f>
        <v>67</v>
      </c>
      <c r="B85" s="266">
        <f>IF('基本情報入力シート'!C99="","",'基本情報入力シート'!C99)</f>
      </c>
      <c r="C85" s="276">
        <f>IF('基本情報入力シート'!D99="","",'基本情報入力シート'!D99)</f>
      </c>
      <c r="D85" s="277">
        <f>IF('基本情報入力シート'!E99="","",'基本情報入力シート'!E99)</f>
      </c>
      <c r="E85" s="267">
        <f>IF('基本情報入力シート'!F99="","",'基本情報入力シート'!F99)</f>
      </c>
      <c r="F85" s="267">
        <f>IF('基本情報入力シート'!G99="","",'基本情報入力シート'!G99)</f>
      </c>
      <c r="G85" s="267">
        <f>IF('基本情報入力シート'!H99="","",'基本情報入力シート'!H99)</f>
      </c>
      <c r="H85" s="267">
        <f>IF('基本情報入力シート'!I99="","",'基本情報入力シート'!I99)</f>
      </c>
      <c r="I85" s="267">
        <f>IF('基本情報入力シート'!J99="","",'基本情報入力シート'!J99)</f>
      </c>
      <c r="J85" s="267">
        <f>IF('基本情報入力シート'!K99="","",'基本情報入力シート'!K99)</f>
      </c>
      <c r="K85" s="268">
        <f>IF('基本情報入力シート'!L99="","",'基本情報入力シート'!L99)</f>
      </c>
      <c r="L85" s="262" t="s">
        <v>250</v>
      </c>
      <c r="M85" s="459">
        <f>IF('基本情報入力シート'!M99="","",'基本情報入力シート'!M99)</f>
      </c>
      <c r="N85" s="460">
        <f>IF('基本情報入力シート'!R99="","",'基本情報入力シート'!R99)</f>
      </c>
      <c r="O85" s="460">
        <f>IF('基本情報入力シート'!W99="","",'基本情報入力シート'!W99)</f>
      </c>
      <c r="P85" s="453">
        <f>IF('基本情報入力シート'!X99="","",'基本情報入力シート'!X99)</f>
      </c>
      <c r="Q85" s="453">
        <f>IF('基本情報入力シート'!Y99="","",'基本情報入力シート'!Y99)</f>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1"/>
        <v>68</v>
      </c>
      <c r="B86" s="266">
        <f>IF('基本情報入力シート'!C100="","",'基本情報入力シート'!C100)</f>
      </c>
      <c r="C86" s="276">
        <f>IF('基本情報入力シート'!D100="","",'基本情報入力シート'!D100)</f>
      </c>
      <c r="D86" s="277">
        <f>IF('基本情報入力シート'!E100="","",'基本情報入力シート'!E100)</f>
      </c>
      <c r="E86" s="267">
        <f>IF('基本情報入力シート'!F100="","",'基本情報入力シート'!F100)</f>
      </c>
      <c r="F86" s="267">
        <f>IF('基本情報入力シート'!G100="","",'基本情報入力シート'!G100)</f>
      </c>
      <c r="G86" s="267">
        <f>IF('基本情報入力シート'!H100="","",'基本情報入力シート'!H100)</f>
      </c>
      <c r="H86" s="267">
        <f>IF('基本情報入力シート'!I100="","",'基本情報入力シート'!I100)</f>
      </c>
      <c r="I86" s="267">
        <f>IF('基本情報入力シート'!J100="","",'基本情報入力シート'!J100)</f>
      </c>
      <c r="J86" s="267">
        <f>IF('基本情報入力シート'!K100="","",'基本情報入力シート'!K100)</f>
      </c>
      <c r="K86" s="268">
        <f>IF('基本情報入力シート'!L100="","",'基本情報入力シート'!L100)</f>
      </c>
      <c r="L86" s="262" t="s">
        <v>251</v>
      </c>
      <c r="M86" s="459">
        <f>IF('基本情報入力シート'!M100="","",'基本情報入力シート'!M100)</f>
      </c>
      <c r="N86" s="460">
        <f>IF('基本情報入力シート'!R100="","",'基本情報入力シート'!R100)</f>
      </c>
      <c r="O86" s="460">
        <f>IF('基本情報入力シート'!W100="","",'基本情報入力シート'!W100)</f>
      </c>
      <c r="P86" s="453">
        <f>IF('基本情報入力シート'!X100="","",'基本情報入力シート'!X100)</f>
      </c>
      <c r="Q86" s="453">
        <f>IF('基本情報入力シート'!Y100="","",'基本情報入力シート'!Y100)</f>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1"/>
        <v>69</v>
      </c>
      <c r="B87" s="266">
        <f>IF('基本情報入力シート'!C101="","",'基本情報入力シート'!C101)</f>
      </c>
      <c r="C87" s="276">
        <f>IF('基本情報入力シート'!D101="","",'基本情報入力シート'!D101)</f>
      </c>
      <c r="D87" s="277">
        <f>IF('基本情報入力シート'!E101="","",'基本情報入力シート'!E101)</f>
      </c>
      <c r="E87" s="267">
        <f>IF('基本情報入力シート'!F101="","",'基本情報入力シート'!F101)</f>
      </c>
      <c r="F87" s="267">
        <f>IF('基本情報入力シート'!G101="","",'基本情報入力シート'!G101)</f>
      </c>
      <c r="G87" s="267">
        <f>IF('基本情報入力シート'!H101="","",'基本情報入力シート'!H101)</f>
      </c>
      <c r="H87" s="267">
        <f>IF('基本情報入力シート'!I101="","",'基本情報入力シート'!I101)</f>
      </c>
      <c r="I87" s="267">
        <f>IF('基本情報入力シート'!J101="","",'基本情報入力シート'!J101)</f>
      </c>
      <c r="J87" s="267">
        <f>IF('基本情報入力シート'!K101="","",'基本情報入力シート'!K101)</f>
      </c>
      <c r="K87" s="268">
        <f>IF('基本情報入力シート'!L101="","",'基本情報入力シート'!L101)</f>
      </c>
      <c r="L87" s="262" t="s">
        <v>252</v>
      </c>
      <c r="M87" s="459">
        <f>IF('基本情報入力シート'!M101="","",'基本情報入力シート'!M101)</f>
      </c>
      <c r="N87" s="460">
        <f>IF('基本情報入力シート'!R101="","",'基本情報入力シート'!R101)</f>
      </c>
      <c r="O87" s="460">
        <f>IF('基本情報入力シート'!W101="","",'基本情報入力シート'!W101)</f>
      </c>
      <c r="P87" s="453">
        <f>IF('基本情報入力シート'!X101="","",'基本情報入力シート'!X101)</f>
      </c>
      <c r="Q87" s="453">
        <f>IF('基本情報入力シート'!Y101="","",'基本情報入力シート'!Y101)</f>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1"/>
        <v>70</v>
      </c>
      <c r="B88" s="266">
        <f>IF('基本情報入力シート'!C102="","",'基本情報入力シート'!C102)</f>
      </c>
      <c r="C88" s="276">
        <f>IF('基本情報入力シート'!D102="","",'基本情報入力シート'!D102)</f>
      </c>
      <c r="D88" s="277">
        <f>IF('基本情報入力シート'!E102="","",'基本情報入力シート'!E102)</f>
      </c>
      <c r="E88" s="267">
        <f>IF('基本情報入力シート'!F102="","",'基本情報入力シート'!F102)</f>
      </c>
      <c r="F88" s="267">
        <f>IF('基本情報入力シート'!G102="","",'基本情報入力シート'!G102)</f>
      </c>
      <c r="G88" s="267">
        <f>IF('基本情報入力シート'!H102="","",'基本情報入力シート'!H102)</f>
      </c>
      <c r="H88" s="267">
        <f>IF('基本情報入力シート'!I102="","",'基本情報入力シート'!I102)</f>
      </c>
      <c r="I88" s="267">
        <f>IF('基本情報入力シート'!J102="","",'基本情報入力シート'!J102)</f>
      </c>
      <c r="J88" s="267">
        <f>IF('基本情報入力シート'!K102="","",'基本情報入力シート'!K102)</f>
      </c>
      <c r="K88" s="268">
        <f>IF('基本情報入力シート'!L102="","",'基本情報入力シート'!L102)</f>
      </c>
      <c r="L88" s="262" t="s">
        <v>253</v>
      </c>
      <c r="M88" s="459">
        <f>IF('基本情報入力シート'!M102="","",'基本情報入力シート'!M102)</f>
      </c>
      <c r="N88" s="460">
        <f>IF('基本情報入力シート'!R102="","",'基本情報入力シート'!R102)</f>
      </c>
      <c r="O88" s="460">
        <f>IF('基本情報入力シート'!W102="","",'基本情報入力シート'!W102)</f>
      </c>
      <c r="P88" s="453">
        <f>IF('基本情報入力シート'!X102="","",'基本情報入力シート'!X102)</f>
      </c>
      <c r="Q88" s="453">
        <f>IF('基本情報入力シート'!Y102="","",'基本情報入力シート'!Y102)</f>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1"/>
        <v>71</v>
      </c>
      <c r="B89" s="266">
        <f>IF('基本情報入力シート'!C103="","",'基本情報入力シート'!C103)</f>
      </c>
      <c r="C89" s="276">
        <f>IF('基本情報入力シート'!D103="","",'基本情報入力シート'!D103)</f>
      </c>
      <c r="D89" s="277">
        <f>IF('基本情報入力シート'!E103="","",'基本情報入力シート'!E103)</f>
      </c>
      <c r="E89" s="267">
        <f>IF('基本情報入力シート'!F103="","",'基本情報入力シート'!F103)</f>
      </c>
      <c r="F89" s="267">
        <f>IF('基本情報入力シート'!G103="","",'基本情報入力シート'!G103)</f>
      </c>
      <c r="G89" s="267">
        <f>IF('基本情報入力シート'!H103="","",'基本情報入力シート'!H103)</f>
      </c>
      <c r="H89" s="267">
        <f>IF('基本情報入力シート'!I103="","",'基本情報入力シート'!I103)</f>
      </c>
      <c r="I89" s="267">
        <f>IF('基本情報入力シート'!J103="","",'基本情報入力シート'!J103)</f>
      </c>
      <c r="J89" s="267">
        <f>IF('基本情報入力シート'!K103="","",'基本情報入力シート'!K103)</f>
      </c>
      <c r="K89" s="268">
        <f>IF('基本情報入力シート'!L103="","",'基本情報入力シート'!L103)</f>
      </c>
      <c r="L89" s="262" t="s">
        <v>254</v>
      </c>
      <c r="M89" s="459">
        <f>IF('基本情報入力シート'!M103="","",'基本情報入力シート'!M103)</f>
      </c>
      <c r="N89" s="460">
        <f>IF('基本情報入力シート'!R103="","",'基本情報入力シート'!R103)</f>
      </c>
      <c r="O89" s="460">
        <f>IF('基本情報入力シート'!W103="","",'基本情報入力シート'!W103)</f>
      </c>
      <c r="P89" s="453">
        <f>IF('基本情報入力シート'!X103="","",'基本情報入力シート'!X103)</f>
      </c>
      <c r="Q89" s="453">
        <f>IF('基本情報入力シート'!Y103="","",'基本情報入力シート'!Y103)</f>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1"/>
        <v>72</v>
      </c>
      <c r="B90" s="266">
        <f>IF('基本情報入力シート'!C104="","",'基本情報入力シート'!C104)</f>
      </c>
      <c r="C90" s="276">
        <f>IF('基本情報入力シート'!D104="","",'基本情報入力シート'!D104)</f>
      </c>
      <c r="D90" s="277">
        <f>IF('基本情報入力シート'!E104="","",'基本情報入力シート'!E104)</f>
      </c>
      <c r="E90" s="267">
        <f>IF('基本情報入力シート'!F104="","",'基本情報入力シート'!F104)</f>
      </c>
      <c r="F90" s="267">
        <f>IF('基本情報入力シート'!G104="","",'基本情報入力シート'!G104)</f>
      </c>
      <c r="G90" s="267">
        <f>IF('基本情報入力シート'!H104="","",'基本情報入力シート'!H104)</f>
      </c>
      <c r="H90" s="267">
        <f>IF('基本情報入力シート'!I104="","",'基本情報入力シート'!I104)</f>
      </c>
      <c r="I90" s="267">
        <f>IF('基本情報入力シート'!J104="","",'基本情報入力シート'!J104)</f>
      </c>
      <c r="J90" s="267">
        <f>IF('基本情報入力シート'!K104="","",'基本情報入力シート'!K104)</f>
      </c>
      <c r="K90" s="268">
        <f>IF('基本情報入力シート'!L104="","",'基本情報入力シート'!L104)</f>
      </c>
      <c r="L90" s="262" t="s">
        <v>255</v>
      </c>
      <c r="M90" s="459">
        <f>IF('基本情報入力シート'!M104="","",'基本情報入力シート'!M104)</f>
      </c>
      <c r="N90" s="460">
        <f>IF('基本情報入力シート'!R104="","",'基本情報入力シート'!R104)</f>
      </c>
      <c r="O90" s="460">
        <f>IF('基本情報入力シート'!W104="","",'基本情報入力シート'!W104)</f>
      </c>
      <c r="P90" s="453">
        <f>IF('基本情報入力シート'!X104="","",'基本情報入力シート'!X104)</f>
      </c>
      <c r="Q90" s="453">
        <f>IF('基本情報入力シート'!Y104="","",'基本情報入力シート'!Y104)</f>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1"/>
        <v>73</v>
      </c>
      <c r="B91" s="266">
        <f>IF('基本情報入力シート'!C105="","",'基本情報入力シート'!C105)</f>
      </c>
      <c r="C91" s="276">
        <f>IF('基本情報入力シート'!D105="","",'基本情報入力シート'!D105)</f>
      </c>
      <c r="D91" s="277">
        <f>IF('基本情報入力シート'!E105="","",'基本情報入力シート'!E105)</f>
      </c>
      <c r="E91" s="267">
        <f>IF('基本情報入力シート'!F105="","",'基本情報入力シート'!F105)</f>
      </c>
      <c r="F91" s="267">
        <f>IF('基本情報入力シート'!G105="","",'基本情報入力シート'!G105)</f>
      </c>
      <c r="G91" s="267">
        <f>IF('基本情報入力シート'!H105="","",'基本情報入力シート'!H105)</f>
      </c>
      <c r="H91" s="267">
        <f>IF('基本情報入力シート'!I105="","",'基本情報入力シート'!I105)</f>
      </c>
      <c r="I91" s="267">
        <f>IF('基本情報入力シート'!J105="","",'基本情報入力シート'!J105)</f>
      </c>
      <c r="J91" s="267">
        <f>IF('基本情報入力シート'!K105="","",'基本情報入力シート'!K105)</f>
      </c>
      <c r="K91" s="268">
        <f>IF('基本情報入力シート'!L105="","",'基本情報入力シート'!L105)</f>
      </c>
      <c r="L91" s="262" t="s">
        <v>256</v>
      </c>
      <c r="M91" s="459">
        <f>IF('基本情報入力シート'!M105="","",'基本情報入力シート'!M105)</f>
      </c>
      <c r="N91" s="460">
        <f>IF('基本情報入力シート'!R105="","",'基本情報入力シート'!R105)</f>
      </c>
      <c r="O91" s="460">
        <f>IF('基本情報入力シート'!W105="","",'基本情報入力シート'!W105)</f>
      </c>
      <c r="P91" s="453">
        <f>IF('基本情報入力シート'!X105="","",'基本情報入力シート'!X105)</f>
      </c>
      <c r="Q91" s="453">
        <f>IF('基本情報入力シート'!Y105="","",'基本情報入力シート'!Y105)</f>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1"/>
        <v>74</v>
      </c>
      <c r="B92" s="266">
        <f>IF('基本情報入力シート'!C106="","",'基本情報入力シート'!C106)</f>
      </c>
      <c r="C92" s="276">
        <f>IF('基本情報入力シート'!D106="","",'基本情報入力シート'!D106)</f>
      </c>
      <c r="D92" s="277">
        <f>IF('基本情報入力シート'!E106="","",'基本情報入力シート'!E106)</f>
      </c>
      <c r="E92" s="267">
        <f>IF('基本情報入力シート'!F106="","",'基本情報入力シート'!F106)</f>
      </c>
      <c r="F92" s="267">
        <f>IF('基本情報入力シート'!G106="","",'基本情報入力シート'!G106)</f>
      </c>
      <c r="G92" s="267">
        <f>IF('基本情報入力シート'!H106="","",'基本情報入力シート'!H106)</f>
      </c>
      <c r="H92" s="267">
        <f>IF('基本情報入力シート'!I106="","",'基本情報入力シート'!I106)</f>
      </c>
      <c r="I92" s="267">
        <f>IF('基本情報入力シート'!J106="","",'基本情報入力シート'!J106)</f>
      </c>
      <c r="J92" s="267">
        <f>IF('基本情報入力シート'!K106="","",'基本情報入力シート'!K106)</f>
      </c>
      <c r="K92" s="268">
        <f>IF('基本情報入力シート'!L106="","",'基本情報入力シート'!L106)</f>
      </c>
      <c r="L92" s="262" t="s">
        <v>257</v>
      </c>
      <c r="M92" s="459">
        <f>IF('基本情報入力シート'!M106="","",'基本情報入力シート'!M106)</f>
      </c>
      <c r="N92" s="460">
        <f>IF('基本情報入力シート'!R106="","",'基本情報入力シート'!R106)</f>
      </c>
      <c r="O92" s="460">
        <f>IF('基本情報入力シート'!W106="","",'基本情報入力シート'!W106)</f>
      </c>
      <c r="P92" s="453">
        <f>IF('基本情報入力シート'!X106="","",'基本情報入力シート'!X106)</f>
      </c>
      <c r="Q92" s="453">
        <f>IF('基本情報入力シート'!Y106="","",'基本情報入力シート'!Y106)</f>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1"/>
        <v>75</v>
      </c>
      <c r="B93" s="266">
        <f>IF('基本情報入力シート'!C107="","",'基本情報入力シート'!C107)</f>
      </c>
      <c r="C93" s="276">
        <f>IF('基本情報入力シート'!D107="","",'基本情報入力シート'!D107)</f>
      </c>
      <c r="D93" s="277">
        <f>IF('基本情報入力シート'!E107="","",'基本情報入力シート'!E107)</f>
      </c>
      <c r="E93" s="267">
        <f>IF('基本情報入力シート'!F107="","",'基本情報入力シート'!F107)</f>
      </c>
      <c r="F93" s="267">
        <f>IF('基本情報入力シート'!G107="","",'基本情報入力シート'!G107)</f>
      </c>
      <c r="G93" s="267">
        <f>IF('基本情報入力シート'!H107="","",'基本情報入力シート'!H107)</f>
      </c>
      <c r="H93" s="267">
        <f>IF('基本情報入力シート'!I107="","",'基本情報入力シート'!I107)</f>
      </c>
      <c r="I93" s="267">
        <f>IF('基本情報入力シート'!J107="","",'基本情報入力シート'!J107)</f>
      </c>
      <c r="J93" s="267">
        <f>IF('基本情報入力シート'!K107="","",'基本情報入力シート'!K107)</f>
      </c>
      <c r="K93" s="268">
        <f>IF('基本情報入力シート'!L107="","",'基本情報入力シート'!L107)</f>
      </c>
      <c r="L93" s="262" t="s">
        <v>258</v>
      </c>
      <c r="M93" s="459">
        <f>IF('基本情報入力シート'!M107="","",'基本情報入力シート'!M107)</f>
      </c>
      <c r="N93" s="460">
        <f>IF('基本情報入力シート'!R107="","",'基本情報入力シート'!R107)</f>
      </c>
      <c r="O93" s="460">
        <f>IF('基本情報入力シート'!W107="","",'基本情報入力シート'!W107)</f>
      </c>
      <c r="P93" s="453">
        <f>IF('基本情報入力シート'!X107="","",'基本情報入力シート'!X107)</f>
      </c>
      <c r="Q93" s="453">
        <f>IF('基本情報入力シート'!Y107="","",'基本情報入力シート'!Y107)</f>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1"/>
        <v>76</v>
      </c>
      <c r="B94" s="266">
        <f>IF('基本情報入力シート'!C108="","",'基本情報入力シート'!C108)</f>
      </c>
      <c r="C94" s="276">
        <f>IF('基本情報入力シート'!D108="","",'基本情報入力シート'!D108)</f>
      </c>
      <c r="D94" s="277">
        <f>IF('基本情報入力シート'!E108="","",'基本情報入力シート'!E108)</f>
      </c>
      <c r="E94" s="267">
        <f>IF('基本情報入力シート'!F108="","",'基本情報入力シート'!F108)</f>
      </c>
      <c r="F94" s="267">
        <f>IF('基本情報入力シート'!G108="","",'基本情報入力シート'!G108)</f>
      </c>
      <c r="G94" s="267">
        <f>IF('基本情報入力シート'!H108="","",'基本情報入力シート'!H108)</f>
      </c>
      <c r="H94" s="267">
        <f>IF('基本情報入力シート'!I108="","",'基本情報入力シート'!I108)</f>
      </c>
      <c r="I94" s="267">
        <f>IF('基本情報入力シート'!J108="","",'基本情報入力シート'!J108)</f>
      </c>
      <c r="J94" s="267">
        <f>IF('基本情報入力シート'!K108="","",'基本情報入力シート'!K108)</f>
      </c>
      <c r="K94" s="268">
        <f>IF('基本情報入力シート'!L108="","",'基本情報入力シート'!L108)</f>
      </c>
      <c r="L94" s="262" t="s">
        <v>259</v>
      </c>
      <c r="M94" s="459">
        <f>IF('基本情報入力シート'!M108="","",'基本情報入力シート'!M108)</f>
      </c>
      <c r="N94" s="460">
        <f>IF('基本情報入力シート'!R108="","",'基本情報入力シート'!R108)</f>
      </c>
      <c r="O94" s="460">
        <f>IF('基本情報入力シート'!W108="","",'基本情報入力シート'!W108)</f>
      </c>
      <c r="P94" s="453">
        <f>IF('基本情報入力シート'!X108="","",'基本情報入力シート'!X108)</f>
      </c>
      <c r="Q94" s="453">
        <f>IF('基本情報入力シート'!Y108="","",'基本情報入力シート'!Y108)</f>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1"/>
        <v>77</v>
      </c>
      <c r="B95" s="266">
        <f>IF('基本情報入力シート'!C109="","",'基本情報入力シート'!C109)</f>
      </c>
      <c r="C95" s="276">
        <f>IF('基本情報入力シート'!D109="","",'基本情報入力シート'!D109)</f>
      </c>
      <c r="D95" s="277">
        <f>IF('基本情報入力シート'!E109="","",'基本情報入力シート'!E109)</f>
      </c>
      <c r="E95" s="267">
        <f>IF('基本情報入力シート'!F109="","",'基本情報入力シート'!F109)</f>
      </c>
      <c r="F95" s="267">
        <f>IF('基本情報入力シート'!G109="","",'基本情報入力シート'!G109)</f>
      </c>
      <c r="G95" s="267">
        <f>IF('基本情報入力シート'!H109="","",'基本情報入力シート'!H109)</f>
      </c>
      <c r="H95" s="267">
        <f>IF('基本情報入力シート'!I109="","",'基本情報入力シート'!I109)</f>
      </c>
      <c r="I95" s="267">
        <f>IF('基本情報入力シート'!J109="","",'基本情報入力シート'!J109)</f>
      </c>
      <c r="J95" s="267">
        <f>IF('基本情報入力シート'!K109="","",'基本情報入力シート'!K109)</f>
      </c>
      <c r="K95" s="268">
        <f>IF('基本情報入力シート'!L109="","",'基本情報入力シート'!L109)</f>
      </c>
      <c r="L95" s="262" t="s">
        <v>260</v>
      </c>
      <c r="M95" s="459">
        <f>IF('基本情報入力シート'!M109="","",'基本情報入力シート'!M109)</f>
      </c>
      <c r="N95" s="460">
        <f>IF('基本情報入力シート'!R109="","",'基本情報入力シート'!R109)</f>
      </c>
      <c r="O95" s="460">
        <f>IF('基本情報入力シート'!W109="","",'基本情報入力シート'!W109)</f>
      </c>
      <c r="P95" s="453">
        <f>IF('基本情報入力シート'!X109="","",'基本情報入力シート'!X109)</f>
      </c>
      <c r="Q95" s="453">
        <f>IF('基本情報入力シート'!Y109="","",'基本情報入力シート'!Y109)</f>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1"/>
        <v>78</v>
      </c>
      <c r="B96" s="266">
        <f>IF('基本情報入力シート'!C110="","",'基本情報入力シート'!C110)</f>
      </c>
      <c r="C96" s="276">
        <f>IF('基本情報入力シート'!D110="","",'基本情報入力シート'!D110)</f>
      </c>
      <c r="D96" s="277">
        <f>IF('基本情報入力シート'!E110="","",'基本情報入力シート'!E110)</f>
      </c>
      <c r="E96" s="267">
        <f>IF('基本情報入力シート'!F110="","",'基本情報入力シート'!F110)</f>
      </c>
      <c r="F96" s="267">
        <f>IF('基本情報入力シート'!G110="","",'基本情報入力シート'!G110)</f>
      </c>
      <c r="G96" s="267">
        <f>IF('基本情報入力シート'!H110="","",'基本情報入力シート'!H110)</f>
      </c>
      <c r="H96" s="267">
        <f>IF('基本情報入力シート'!I110="","",'基本情報入力シート'!I110)</f>
      </c>
      <c r="I96" s="267">
        <f>IF('基本情報入力シート'!J110="","",'基本情報入力シート'!J110)</f>
      </c>
      <c r="J96" s="267">
        <f>IF('基本情報入力シート'!K110="","",'基本情報入力シート'!K110)</f>
      </c>
      <c r="K96" s="268">
        <f>IF('基本情報入力シート'!L110="","",'基本情報入力シート'!L110)</f>
      </c>
      <c r="L96" s="262" t="s">
        <v>261</v>
      </c>
      <c r="M96" s="459">
        <f>IF('基本情報入力シート'!M110="","",'基本情報入力シート'!M110)</f>
      </c>
      <c r="N96" s="460">
        <f>IF('基本情報入力シート'!R110="","",'基本情報入力シート'!R110)</f>
      </c>
      <c r="O96" s="460">
        <f>IF('基本情報入力シート'!W110="","",'基本情報入力シート'!W110)</f>
      </c>
      <c r="P96" s="453">
        <f>IF('基本情報入力シート'!X110="","",'基本情報入力シート'!X110)</f>
      </c>
      <c r="Q96" s="453">
        <f>IF('基本情報入力シート'!Y110="","",'基本情報入力シート'!Y110)</f>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1"/>
        <v>79</v>
      </c>
      <c r="B97" s="266">
        <f>IF('基本情報入力シート'!C111="","",'基本情報入力シート'!C111)</f>
      </c>
      <c r="C97" s="276">
        <f>IF('基本情報入力シート'!D111="","",'基本情報入力シート'!D111)</f>
      </c>
      <c r="D97" s="277">
        <f>IF('基本情報入力シート'!E111="","",'基本情報入力シート'!E111)</f>
      </c>
      <c r="E97" s="267">
        <f>IF('基本情報入力シート'!F111="","",'基本情報入力シート'!F111)</f>
      </c>
      <c r="F97" s="267">
        <f>IF('基本情報入力シート'!G111="","",'基本情報入力シート'!G111)</f>
      </c>
      <c r="G97" s="267">
        <f>IF('基本情報入力シート'!H111="","",'基本情報入力シート'!H111)</f>
      </c>
      <c r="H97" s="267">
        <f>IF('基本情報入力シート'!I111="","",'基本情報入力シート'!I111)</f>
      </c>
      <c r="I97" s="267">
        <f>IF('基本情報入力シート'!J111="","",'基本情報入力シート'!J111)</f>
      </c>
      <c r="J97" s="267">
        <f>IF('基本情報入力シート'!K111="","",'基本情報入力シート'!K111)</f>
      </c>
      <c r="K97" s="268">
        <f>IF('基本情報入力シート'!L111="","",'基本情報入力シート'!L111)</f>
      </c>
      <c r="L97" s="262" t="s">
        <v>262</v>
      </c>
      <c r="M97" s="459">
        <f>IF('基本情報入力シート'!M111="","",'基本情報入力シート'!M111)</f>
      </c>
      <c r="N97" s="460">
        <f>IF('基本情報入力シート'!R111="","",'基本情報入力シート'!R111)</f>
      </c>
      <c r="O97" s="460">
        <f>IF('基本情報入力シート'!W111="","",'基本情報入力シート'!W111)</f>
      </c>
      <c r="P97" s="453">
        <f>IF('基本情報入力シート'!X111="","",'基本情報入力シート'!X111)</f>
      </c>
      <c r="Q97" s="453">
        <f>IF('基本情報入力シート'!Y111="","",'基本情報入力シート'!Y111)</f>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1"/>
        <v>80</v>
      </c>
      <c r="B98" s="266">
        <f>IF('基本情報入力シート'!C112="","",'基本情報入力シート'!C112)</f>
      </c>
      <c r="C98" s="276">
        <f>IF('基本情報入力シート'!D112="","",'基本情報入力シート'!D112)</f>
      </c>
      <c r="D98" s="277">
        <f>IF('基本情報入力シート'!E112="","",'基本情報入力シート'!E112)</f>
      </c>
      <c r="E98" s="267">
        <f>IF('基本情報入力シート'!F112="","",'基本情報入力シート'!F112)</f>
      </c>
      <c r="F98" s="267">
        <f>IF('基本情報入力シート'!G112="","",'基本情報入力シート'!G112)</f>
      </c>
      <c r="G98" s="267">
        <f>IF('基本情報入力シート'!H112="","",'基本情報入力シート'!H112)</f>
      </c>
      <c r="H98" s="267">
        <f>IF('基本情報入力シート'!I112="","",'基本情報入力シート'!I112)</f>
      </c>
      <c r="I98" s="267">
        <f>IF('基本情報入力シート'!J112="","",'基本情報入力シート'!J112)</f>
      </c>
      <c r="J98" s="267">
        <f>IF('基本情報入力シート'!K112="","",'基本情報入力シート'!K112)</f>
      </c>
      <c r="K98" s="268">
        <f>IF('基本情報入力シート'!L112="","",'基本情報入力シート'!L112)</f>
      </c>
      <c r="L98" s="262" t="s">
        <v>263</v>
      </c>
      <c r="M98" s="459">
        <f>IF('基本情報入力シート'!M112="","",'基本情報入力シート'!M112)</f>
      </c>
      <c r="N98" s="460">
        <f>IF('基本情報入力シート'!R112="","",'基本情報入力シート'!R112)</f>
      </c>
      <c r="O98" s="460">
        <f>IF('基本情報入力シート'!W112="","",'基本情報入力シート'!W112)</f>
      </c>
      <c r="P98" s="453">
        <f>IF('基本情報入力シート'!X112="","",'基本情報入力シート'!X112)</f>
      </c>
      <c r="Q98" s="453">
        <f>IF('基本情報入力シート'!Y112="","",'基本情報入力シート'!Y112)</f>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1"/>
        <v>81</v>
      </c>
      <c r="B99" s="266">
        <f>IF('基本情報入力シート'!C113="","",'基本情報入力シート'!C113)</f>
      </c>
      <c r="C99" s="276">
        <f>IF('基本情報入力シート'!D113="","",'基本情報入力シート'!D113)</f>
      </c>
      <c r="D99" s="277">
        <f>IF('基本情報入力シート'!E113="","",'基本情報入力シート'!E113)</f>
      </c>
      <c r="E99" s="267">
        <f>IF('基本情報入力シート'!F113="","",'基本情報入力シート'!F113)</f>
      </c>
      <c r="F99" s="267">
        <f>IF('基本情報入力シート'!G113="","",'基本情報入力シート'!G113)</f>
      </c>
      <c r="G99" s="267">
        <f>IF('基本情報入力シート'!H113="","",'基本情報入力シート'!H113)</f>
      </c>
      <c r="H99" s="267">
        <f>IF('基本情報入力シート'!I113="","",'基本情報入力シート'!I113)</f>
      </c>
      <c r="I99" s="267">
        <f>IF('基本情報入力シート'!J113="","",'基本情報入力シート'!J113)</f>
      </c>
      <c r="J99" s="267">
        <f>IF('基本情報入力シート'!K113="","",'基本情報入力シート'!K113)</f>
      </c>
      <c r="K99" s="268">
        <f>IF('基本情報入力シート'!L113="","",'基本情報入力シート'!L113)</f>
      </c>
      <c r="L99" s="262" t="s">
        <v>264</v>
      </c>
      <c r="M99" s="459">
        <f>IF('基本情報入力シート'!M113="","",'基本情報入力シート'!M113)</f>
      </c>
      <c r="N99" s="460">
        <f>IF('基本情報入力シート'!R113="","",'基本情報入力シート'!R113)</f>
      </c>
      <c r="O99" s="460">
        <f>IF('基本情報入力シート'!W113="","",'基本情報入力シート'!W113)</f>
      </c>
      <c r="P99" s="453">
        <f>IF('基本情報入力シート'!X113="","",'基本情報入力シート'!X113)</f>
      </c>
      <c r="Q99" s="453">
        <f>IF('基本情報入力シート'!Y113="","",'基本情報入力シート'!Y113)</f>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1"/>
        <v>82</v>
      </c>
      <c r="B100" s="266">
        <f>IF('基本情報入力シート'!C114="","",'基本情報入力シート'!C114)</f>
      </c>
      <c r="C100" s="276">
        <f>IF('基本情報入力シート'!D114="","",'基本情報入力シート'!D114)</f>
      </c>
      <c r="D100" s="277">
        <f>IF('基本情報入力シート'!E114="","",'基本情報入力シート'!E114)</f>
      </c>
      <c r="E100" s="267">
        <f>IF('基本情報入力シート'!F114="","",'基本情報入力シート'!F114)</f>
      </c>
      <c r="F100" s="267">
        <f>IF('基本情報入力シート'!G114="","",'基本情報入力シート'!G114)</f>
      </c>
      <c r="G100" s="267">
        <f>IF('基本情報入力シート'!H114="","",'基本情報入力シート'!H114)</f>
      </c>
      <c r="H100" s="267">
        <f>IF('基本情報入力シート'!I114="","",'基本情報入力シート'!I114)</f>
      </c>
      <c r="I100" s="267">
        <f>IF('基本情報入力シート'!J114="","",'基本情報入力シート'!J114)</f>
      </c>
      <c r="J100" s="267">
        <f>IF('基本情報入力シート'!K114="","",'基本情報入力シート'!K114)</f>
      </c>
      <c r="K100" s="268">
        <f>IF('基本情報入力シート'!L114="","",'基本情報入力シート'!L114)</f>
      </c>
      <c r="L100" s="262" t="s">
        <v>265</v>
      </c>
      <c r="M100" s="459">
        <f>IF('基本情報入力シート'!M114="","",'基本情報入力シート'!M114)</f>
      </c>
      <c r="N100" s="460">
        <f>IF('基本情報入力シート'!R114="","",'基本情報入力シート'!R114)</f>
      </c>
      <c r="O100" s="460">
        <f>IF('基本情報入力シート'!W114="","",'基本情報入力シート'!W114)</f>
      </c>
      <c r="P100" s="453">
        <f>IF('基本情報入力シート'!X114="","",'基本情報入力シート'!X114)</f>
      </c>
      <c r="Q100" s="453">
        <f>IF('基本情報入力シート'!Y114="","",'基本情報入力シート'!Y114)</f>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1"/>
        <v>83</v>
      </c>
      <c r="B101" s="266">
        <f>IF('基本情報入力シート'!C115="","",'基本情報入力シート'!C115)</f>
      </c>
      <c r="C101" s="276">
        <f>IF('基本情報入力シート'!D115="","",'基本情報入力シート'!D115)</f>
      </c>
      <c r="D101" s="277">
        <f>IF('基本情報入力シート'!E115="","",'基本情報入力シート'!E115)</f>
      </c>
      <c r="E101" s="267">
        <f>IF('基本情報入力シート'!F115="","",'基本情報入力シート'!F115)</f>
      </c>
      <c r="F101" s="267">
        <f>IF('基本情報入力シート'!G115="","",'基本情報入力シート'!G115)</f>
      </c>
      <c r="G101" s="267">
        <f>IF('基本情報入力シート'!H115="","",'基本情報入力シート'!H115)</f>
      </c>
      <c r="H101" s="267">
        <f>IF('基本情報入力シート'!I115="","",'基本情報入力シート'!I115)</f>
      </c>
      <c r="I101" s="267">
        <f>IF('基本情報入力シート'!J115="","",'基本情報入力シート'!J115)</f>
      </c>
      <c r="J101" s="267">
        <f>IF('基本情報入力シート'!K115="","",'基本情報入力シート'!K115)</f>
      </c>
      <c r="K101" s="268">
        <f>IF('基本情報入力シート'!L115="","",'基本情報入力シート'!L115)</f>
      </c>
      <c r="L101" s="262" t="s">
        <v>266</v>
      </c>
      <c r="M101" s="459">
        <f>IF('基本情報入力シート'!M115="","",'基本情報入力シート'!M115)</f>
      </c>
      <c r="N101" s="460">
        <f>IF('基本情報入力シート'!R115="","",'基本情報入力シート'!R115)</f>
      </c>
      <c r="O101" s="460">
        <f>IF('基本情報入力シート'!W115="","",'基本情報入力シート'!W115)</f>
      </c>
      <c r="P101" s="453">
        <f>IF('基本情報入力シート'!X115="","",'基本情報入力シート'!X115)</f>
      </c>
      <c r="Q101" s="453">
        <f>IF('基本情報入力シート'!Y115="","",'基本情報入力シート'!Y115)</f>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1"/>
        <v>84</v>
      </c>
      <c r="B102" s="266">
        <f>IF('基本情報入力シート'!C116="","",'基本情報入力シート'!C116)</f>
      </c>
      <c r="C102" s="276">
        <f>IF('基本情報入力シート'!D116="","",'基本情報入力シート'!D116)</f>
      </c>
      <c r="D102" s="277">
        <f>IF('基本情報入力シート'!E116="","",'基本情報入力シート'!E116)</f>
      </c>
      <c r="E102" s="267">
        <f>IF('基本情報入力シート'!F116="","",'基本情報入力シート'!F116)</f>
      </c>
      <c r="F102" s="267">
        <f>IF('基本情報入力シート'!G116="","",'基本情報入力シート'!G116)</f>
      </c>
      <c r="G102" s="267">
        <f>IF('基本情報入力シート'!H116="","",'基本情報入力シート'!H116)</f>
      </c>
      <c r="H102" s="267">
        <f>IF('基本情報入力シート'!I116="","",'基本情報入力シート'!I116)</f>
      </c>
      <c r="I102" s="267">
        <f>IF('基本情報入力シート'!J116="","",'基本情報入力シート'!J116)</f>
      </c>
      <c r="J102" s="267">
        <f>IF('基本情報入力シート'!K116="","",'基本情報入力シート'!K116)</f>
      </c>
      <c r="K102" s="268">
        <f>IF('基本情報入力シート'!L116="","",'基本情報入力シート'!L116)</f>
      </c>
      <c r="L102" s="262" t="s">
        <v>267</v>
      </c>
      <c r="M102" s="459">
        <f>IF('基本情報入力シート'!M116="","",'基本情報入力シート'!M116)</f>
      </c>
      <c r="N102" s="460">
        <f>IF('基本情報入力シート'!R116="","",'基本情報入力シート'!R116)</f>
      </c>
      <c r="O102" s="460">
        <f>IF('基本情報入力シート'!W116="","",'基本情報入力シート'!W116)</f>
      </c>
      <c r="P102" s="453">
        <f>IF('基本情報入力シート'!X116="","",'基本情報入力シート'!X116)</f>
      </c>
      <c r="Q102" s="453">
        <f>IF('基本情報入力シート'!Y116="","",'基本情報入力シート'!Y116)</f>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1"/>
        <v>85</v>
      </c>
      <c r="B103" s="266">
        <f>IF('基本情報入力シート'!C117="","",'基本情報入力シート'!C117)</f>
      </c>
      <c r="C103" s="276">
        <f>IF('基本情報入力シート'!D117="","",'基本情報入力シート'!D117)</f>
      </c>
      <c r="D103" s="277">
        <f>IF('基本情報入力シート'!E117="","",'基本情報入力シート'!E117)</f>
      </c>
      <c r="E103" s="267">
        <f>IF('基本情報入力シート'!F117="","",'基本情報入力シート'!F117)</f>
      </c>
      <c r="F103" s="267">
        <f>IF('基本情報入力シート'!G117="","",'基本情報入力シート'!G117)</f>
      </c>
      <c r="G103" s="267">
        <f>IF('基本情報入力シート'!H117="","",'基本情報入力シート'!H117)</f>
      </c>
      <c r="H103" s="267">
        <f>IF('基本情報入力シート'!I117="","",'基本情報入力シート'!I117)</f>
      </c>
      <c r="I103" s="267">
        <f>IF('基本情報入力シート'!J117="","",'基本情報入力シート'!J117)</f>
      </c>
      <c r="J103" s="267">
        <f>IF('基本情報入力シート'!K117="","",'基本情報入力シート'!K117)</f>
      </c>
      <c r="K103" s="268">
        <f>IF('基本情報入力シート'!L117="","",'基本情報入力シート'!L117)</f>
      </c>
      <c r="L103" s="262" t="s">
        <v>268</v>
      </c>
      <c r="M103" s="459">
        <f>IF('基本情報入力シート'!M117="","",'基本情報入力シート'!M117)</f>
      </c>
      <c r="N103" s="460">
        <f>IF('基本情報入力シート'!R117="","",'基本情報入力シート'!R117)</f>
      </c>
      <c r="O103" s="460">
        <f>IF('基本情報入力シート'!W117="","",'基本情報入力シート'!W117)</f>
      </c>
      <c r="P103" s="453">
        <f>IF('基本情報入力シート'!X117="","",'基本情報入力シート'!X117)</f>
      </c>
      <c r="Q103" s="453">
        <f>IF('基本情報入力シート'!Y117="","",'基本情報入力シート'!Y117)</f>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1"/>
        <v>86</v>
      </c>
      <c r="B104" s="266">
        <f>IF('基本情報入力シート'!C118="","",'基本情報入力シート'!C118)</f>
      </c>
      <c r="C104" s="276">
        <f>IF('基本情報入力シート'!D118="","",'基本情報入力シート'!D118)</f>
      </c>
      <c r="D104" s="277">
        <f>IF('基本情報入力シート'!E118="","",'基本情報入力シート'!E118)</f>
      </c>
      <c r="E104" s="267">
        <f>IF('基本情報入力シート'!F118="","",'基本情報入力シート'!F118)</f>
      </c>
      <c r="F104" s="267">
        <f>IF('基本情報入力シート'!G118="","",'基本情報入力シート'!G118)</f>
      </c>
      <c r="G104" s="267">
        <f>IF('基本情報入力シート'!H118="","",'基本情報入力シート'!H118)</f>
      </c>
      <c r="H104" s="267">
        <f>IF('基本情報入力シート'!I118="","",'基本情報入力シート'!I118)</f>
      </c>
      <c r="I104" s="267">
        <f>IF('基本情報入力シート'!J118="","",'基本情報入力シート'!J118)</f>
      </c>
      <c r="J104" s="267">
        <f>IF('基本情報入力シート'!K118="","",'基本情報入力シート'!K118)</f>
      </c>
      <c r="K104" s="268">
        <f>IF('基本情報入力シート'!L118="","",'基本情報入力シート'!L118)</f>
      </c>
      <c r="L104" s="262" t="s">
        <v>269</v>
      </c>
      <c r="M104" s="459">
        <f>IF('基本情報入力シート'!M118="","",'基本情報入力シート'!M118)</f>
      </c>
      <c r="N104" s="460">
        <f>IF('基本情報入力シート'!R118="","",'基本情報入力シート'!R118)</f>
      </c>
      <c r="O104" s="460">
        <f>IF('基本情報入力シート'!W118="","",'基本情報入力シート'!W118)</f>
      </c>
      <c r="P104" s="453">
        <f>IF('基本情報入力シート'!X118="","",'基本情報入力シート'!X118)</f>
      </c>
      <c r="Q104" s="453">
        <f>IF('基本情報入力シート'!Y118="","",'基本情報入力シート'!Y118)</f>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1"/>
        <v>87</v>
      </c>
      <c r="B105" s="266">
        <f>IF('基本情報入力シート'!C119="","",'基本情報入力シート'!C119)</f>
      </c>
      <c r="C105" s="276">
        <f>IF('基本情報入力シート'!D119="","",'基本情報入力シート'!D119)</f>
      </c>
      <c r="D105" s="277">
        <f>IF('基本情報入力シート'!E119="","",'基本情報入力シート'!E119)</f>
      </c>
      <c r="E105" s="267">
        <f>IF('基本情報入力シート'!F119="","",'基本情報入力シート'!F119)</f>
      </c>
      <c r="F105" s="267">
        <f>IF('基本情報入力シート'!G119="","",'基本情報入力シート'!G119)</f>
      </c>
      <c r="G105" s="267">
        <f>IF('基本情報入力シート'!H119="","",'基本情報入力シート'!H119)</f>
      </c>
      <c r="H105" s="267">
        <f>IF('基本情報入力シート'!I119="","",'基本情報入力シート'!I119)</f>
      </c>
      <c r="I105" s="267">
        <f>IF('基本情報入力シート'!J119="","",'基本情報入力シート'!J119)</f>
      </c>
      <c r="J105" s="267">
        <f>IF('基本情報入力シート'!K119="","",'基本情報入力シート'!K119)</f>
      </c>
      <c r="K105" s="268">
        <f>IF('基本情報入力シート'!L119="","",'基本情報入力シート'!L119)</f>
      </c>
      <c r="L105" s="262" t="s">
        <v>270</v>
      </c>
      <c r="M105" s="459">
        <f>IF('基本情報入力シート'!M119="","",'基本情報入力シート'!M119)</f>
      </c>
      <c r="N105" s="460">
        <f>IF('基本情報入力シート'!R119="","",'基本情報入力シート'!R119)</f>
      </c>
      <c r="O105" s="460">
        <f>IF('基本情報入力シート'!W119="","",'基本情報入力シート'!W119)</f>
      </c>
      <c r="P105" s="453">
        <f>IF('基本情報入力シート'!X119="","",'基本情報入力シート'!X119)</f>
      </c>
      <c r="Q105" s="453">
        <f>IF('基本情報入力シート'!Y119="","",'基本情報入力シート'!Y119)</f>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1"/>
        <v>88</v>
      </c>
      <c r="B106" s="266">
        <f>IF('基本情報入力シート'!C120="","",'基本情報入力シート'!C120)</f>
      </c>
      <c r="C106" s="276">
        <f>IF('基本情報入力シート'!D120="","",'基本情報入力シート'!D120)</f>
      </c>
      <c r="D106" s="277">
        <f>IF('基本情報入力シート'!E120="","",'基本情報入力シート'!E120)</f>
      </c>
      <c r="E106" s="267">
        <f>IF('基本情報入力シート'!F120="","",'基本情報入力シート'!F120)</f>
      </c>
      <c r="F106" s="267">
        <f>IF('基本情報入力シート'!G120="","",'基本情報入力シート'!G120)</f>
      </c>
      <c r="G106" s="267">
        <f>IF('基本情報入力シート'!H120="","",'基本情報入力シート'!H120)</f>
      </c>
      <c r="H106" s="267">
        <f>IF('基本情報入力シート'!I120="","",'基本情報入力シート'!I120)</f>
      </c>
      <c r="I106" s="267">
        <f>IF('基本情報入力シート'!J120="","",'基本情報入力シート'!J120)</f>
      </c>
      <c r="J106" s="267">
        <f>IF('基本情報入力シート'!K120="","",'基本情報入力シート'!K120)</f>
      </c>
      <c r="K106" s="268">
        <f>IF('基本情報入力シート'!L120="","",'基本情報入力シート'!L120)</f>
      </c>
      <c r="L106" s="262" t="s">
        <v>271</v>
      </c>
      <c r="M106" s="459">
        <f>IF('基本情報入力シート'!M120="","",'基本情報入力シート'!M120)</f>
      </c>
      <c r="N106" s="460">
        <f>IF('基本情報入力シート'!R120="","",'基本情報入力シート'!R120)</f>
      </c>
      <c r="O106" s="460">
        <f>IF('基本情報入力シート'!W120="","",'基本情報入力シート'!W120)</f>
      </c>
      <c r="P106" s="453">
        <f>IF('基本情報入力シート'!X120="","",'基本情報入力シート'!X120)</f>
      </c>
      <c r="Q106" s="453">
        <f>IF('基本情報入力シート'!Y120="","",'基本情報入力シート'!Y120)</f>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1"/>
        <v>89</v>
      </c>
      <c r="B107" s="266">
        <f>IF('基本情報入力シート'!C121="","",'基本情報入力シート'!C121)</f>
      </c>
      <c r="C107" s="276">
        <f>IF('基本情報入力シート'!D121="","",'基本情報入力シート'!D121)</f>
      </c>
      <c r="D107" s="277">
        <f>IF('基本情報入力シート'!E121="","",'基本情報入力シート'!E121)</f>
      </c>
      <c r="E107" s="267">
        <f>IF('基本情報入力シート'!F121="","",'基本情報入力シート'!F121)</f>
      </c>
      <c r="F107" s="267">
        <f>IF('基本情報入力シート'!G121="","",'基本情報入力シート'!G121)</f>
      </c>
      <c r="G107" s="267">
        <f>IF('基本情報入力シート'!H121="","",'基本情報入力シート'!H121)</f>
      </c>
      <c r="H107" s="267">
        <f>IF('基本情報入力シート'!I121="","",'基本情報入力シート'!I121)</f>
      </c>
      <c r="I107" s="267">
        <f>IF('基本情報入力シート'!J121="","",'基本情報入力シート'!J121)</f>
      </c>
      <c r="J107" s="267">
        <f>IF('基本情報入力シート'!K121="","",'基本情報入力シート'!K121)</f>
      </c>
      <c r="K107" s="268">
        <f>IF('基本情報入力シート'!L121="","",'基本情報入力シート'!L121)</f>
      </c>
      <c r="L107" s="262" t="s">
        <v>272</v>
      </c>
      <c r="M107" s="459">
        <f>IF('基本情報入力シート'!M121="","",'基本情報入力シート'!M121)</f>
      </c>
      <c r="N107" s="460">
        <f>IF('基本情報入力シート'!R121="","",'基本情報入力シート'!R121)</f>
      </c>
      <c r="O107" s="460">
        <f>IF('基本情報入力シート'!W121="","",'基本情報入力シート'!W121)</f>
      </c>
      <c r="P107" s="453">
        <f>IF('基本情報入力シート'!X121="","",'基本情報入力シート'!X121)</f>
      </c>
      <c r="Q107" s="453">
        <f>IF('基本情報入力シート'!Y121="","",'基本情報入力シート'!Y121)</f>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1"/>
        <v>90</v>
      </c>
      <c r="B108" s="266">
        <f>IF('基本情報入力シート'!C122="","",'基本情報入力シート'!C122)</f>
      </c>
      <c r="C108" s="276">
        <f>IF('基本情報入力シート'!D122="","",'基本情報入力シート'!D122)</f>
      </c>
      <c r="D108" s="277">
        <f>IF('基本情報入力シート'!E122="","",'基本情報入力シート'!E122)</f>
      </c>
      <c r="E108" s="267">
        <f>IF('基本情報入力シート'!F122="","",'基本情報入力シート'!F122)</f>
      </c>
      <c r="F108" s="267">
        <f>IF('基本情報入力シート'!G122="","",'基本情報入力シート'!G122)</f>
      </c>
      <c r="G108" s="267">
        <f>IF('基本情報入力シート'!H122="","",'基本情報入力シート'!H122)</f>
      </c>
      <c r="H108" s="267">
        <f>IF('基本情報入力シート'!I122="","",'基本情報入力シート'!I122)</f>
      </c>
      <c r="I108" s="267">
        <f>IF('基本情報入力シート'!J122="","",'基本情報入力シート'!J122)</f>
      </c>
      <c r="J108" s="267">
        <f>IF('基本情報入力シート'!K122="","",'基本情報入力シート'!K122)</f>
      </c>
      <c r="K108" s="268">
        <f>IF('基本情報入力シート'!L122="","",'基本情報入力シート'!L122)</f>
      </c>
      <c r="L108" s="262" t="s">
        <v>273</v>
      </c>
      <c r="M108" s="459">
        <f>IF('基本情報入力シート'!M122="","",'基本情報入力シート'!M122)</f>
      </c>
      <c r="N108" s="460">
        <f>IF('基本情報入力シート'!R122="","",'基本情報入力シート'!R122)</f>
      </c>
      <c r="O108" s="460">
        <f>IF('基本情報入力シート'!W122="","",'基本情報入力シート'!W122)</f>
      </c>
      <c r="P108" s="453">
        <f>IF('基本情報入力シート'!X122="","",'基本情報入力シート'!X122)</f>
      </c>
      <c r="Q108" s="453">
        <f>IF('基本情報入力シート'!Y122="","",'基本情報入力シート'!Y122)</f>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1"/>
        <v>91</v>
      </c>
      <c r="B109" s="266">
        <f>IF('基本情報入力シート'!C123="","",'基本情報入力シート'!C123)</f>
      </c>
      <c r="C109" s="276">
        <f>IF('基本情報入力シート'!D123="","",'基本情報入力シート'!D123)</f>
      </c>
      <c r="D109" s="277">
        <f>IF('基本情報入力シート'!E123="","",'基本情報入力シート'!E123)</f>
      </c>
      <c r="E109" s="267">
        <f>IF('基本情報入力シート'!F123="","",'基本情報入力シート'!F123)</f>
      </c>
      <c r="F109" s="267">
        <f>IF('基本情報入力シート'!G123="","",'基本情報入力シート'!G123)</f>
      </c>
      <c r="G109" s="267">
        <f>IF('基本情報入力シート'!H123="","",'基本情報入力シート'!H123)</f>
      </c>
      <c r="H109" s="267">
        <f>IF('基本情報入力シート'!I123="","",'基本情報入力シート'!I123)</f>
      </c>
      <c r="I109" s="267">
        <f>IF('基本情報入力シート'!J123="","",'基本情報入力シート'!J123)</f>
      </c>
      <c r="J109" s="267">
        <f>IF('基本情報入力シート'!K123="","",'基本情報入力シート'!K123)</f>
      </c>
      <c r="K109" s="268">
        <f>IF('基本情報入力シート'!L123="","",'基本情報入力シート'!L123)</f>
      </c>
      <c r="L109" s="262" t="s">
        <v>274</v>
      </c>
      <c r="M109" s="459">
        <f>IF('基本情報入力シート'!M123="","",'基本情報入力シート'!M123)</f>
      </c>
      <c r="N109" s="460">
        <f>IF('基本情報入力シート'!R123="","",'基本情報入力シート'!R123)</f>
      </c>
      <c r="O109" s="460">
        <f>IF('基本情報入力シート'!W123="","",'基本情報入力シート'!W123)</f>
      </c>
      <c r="P109" s="453">
        <f>IF('基本情報入力シート'!X123="","",'基本情報入力シート'!X123)</f>
      </c>
      <c r="Q109" s="453">
        <f>IF('基本情報入力シート'!Y123="","",'基本情報入力シート'!Y123)</f>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1"/>
        <v>92</v>
      </c>
      <c r="B110" s="266">
        <f>IF('基本情報入力シート'!C124="","",'基本情報入力シート'!C124)</f>
      </c>
      <c r="C110" s="276">
        <f>IF('基本情報入力シート'!D124="","",'基本情報入力シート'!D124)</f>
      </c>
      <c r="D110" s="277">
        <f>IF('基本情報入力シート'!E124="","",'基本情報入力シート'!E124)</f>
      </c>
      <c r="E110" s="267">
        <f>IF('基本情報入力シート'!F124="","",'基本情報入力シート'!F124)</f>
      </c>
      <c r="F110" s="267">
        <f>IF('基本情報入力シート'!G124="","",'基本情報入力シート'!G124)</f>
      </c>
      <c r="G110" s="267">
        <f>IF('基本情報入力シート'!H124="","",'基本情報入力シート'!H124)</f>
      </c>
      <c r="H110" s="267">
        <f>IF('基本情報入力シート'!I124="","",'基本情報入力シート'!I124)</f>
      </c>
      <c r="I110" s="267">
        <f>IF('基本情報入力シート'!J124="","",'基本情報入力シート'!J124)</f>
      </c>
      <c r="J110" s="267">
        <f>IF('基本情報入力シート'!K124="","",'基本情報入力シート'!K124)</f>
      </c>
      <c r="K110" s="268">
        <f>IF('基本情報入力シート'!L124="","",'基本情報入力シート'!L124)</f>
      </c>
      <c r="L110" s="262" t="s">
        <v>275</v>
      </c>
      <c r="M110" s="459">
        <f>IF('基本情報入力シート'!M124="","",'基本情報入力シート'!M124)</f>
      </c>
      <c r="N110" s="460">
        <f>IF('基本情報入力シート'!R124="","",'基本情報入力シート'!R124)</f>
      </c>
      <c r="O110" s="460">
        <f>IF('基本情報入力シート'!W124="","",'基本情報入力シート'!W124)</f>
      </c>
      <c r="P110" s="453">
        <f>IF('基本情報入力シート'!X124="","",'基本情報入力シート'!X124)</f>
      </c>
      <c r="Q110" s="453">
        <f>IF('基本情報入力シート'!Y124="","",'基本情報入力シート'!Y124)</f>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1"/>
        <v>93</v>
      </c>
      <c r="B111" s="266">
        <f>IF('基本情報入力シート'!C125="","",'基本情報入力シート'!C125)</f>
      </c>
      <c r="C111" s="276">
        <f>IF('基本情報入力シート'!D125="","",'基本情報入力シート'!D125)</f>
      </c>
      <c r="D111" s="277">
        <f>IF('基本情報入力シート'!E125="","",'基本情報入力シート'!E125)</f>
      </c>
      <c r="E111" s="267">
        <f>IF('基本情報入力シート'!F125="","",'基本情報入力シート'!F125)</f>
      </c>
      <c r="F111" s="267">
        <f>IF('基本情報入力シート'!G125="","",'基本情報入力シート'!G125)</f>
      </c>
      <c r="G111" s="267">
        <f>IF('基本情報入力シート'!H125="","",'基本情報入力シート'!H125)</f>
      </c>
      <c r="H111" s="267">
        <f>IF('基本情報入力シート'!I125="","",'基本情報入力シート'!I125)</f>
      </c>
      <c r="I111" s="267">
        <f>IF('基本情報入力シート'!J125="","",'基本情報入力シート'!J125)</f>
      </c>
      <c r="J111" s="267">
        <f>IF('基本情報入力シート'!K125="","",'基本情報入力シート'!K125)</f>
      </c>
      <c r="K111" s="268">
        <f>IF('基本情報入力シート'!L125="","",'基本情報入力シート'!L125)</f>
      </c>
      <c r="L111" s="262" t="s">
        <v>276</v>
      </c>
      <c r="M111" s="459">
        <f>IF('基本情報入力シート'!M125="","",'基本情報入力シート'!M125)</f>
      </c>
      <c r="N111" s="460">
        <f>IF('基本情報入力シート'!R125="","",'基本情報入力シート'!R125)</f>
      </c>
      <c r="O111" s="460">
        <f>IF('基本情報入力シート'!W125="","",'基本情報入力シート'!W125)</f>
      </c>
      <c r="P111" s="453">
        <f>IF('基本情報入力シート'!X125="","",'基本情報入力シート'!X125)</f>
      </c>
      <c r="Q111" s="453">
        <f>IF('基本情報入力シート'!Y125="","",'基本情報入力シート'!Y125)</f>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1"/>
        <v>94</v>
      </c>
      <c r="B112" s="266">
        <f>IF('基本情報入力シート'!C126="","",'基本情報入力シート'!C126)</f>
      </c>
      <c r="C112" s="276">
        <f>IF('基本情報入力シート'!D126="","",'基本情報入力シート'!D126)</f>
      </c>
      <c r="D112" s="277">
        <f>IF('基本情報入力シート'!E126="","",'基本情報入力シート'!E126)</f>
      </c>
      <c r="E112" s="267">
        <f>IF('基本情報入力シート'!F126="","",'基本情報入力シート'!F126)</f>
      </c>
      <c r="F112" s="267">
        <f>IF('基本情報入力シート'!G126="","",'基本情報入力シート'!G126)</f>
      </c>
      <c r="G112" s="267">
        <f>IF('基本情報入力シート'!H126="","",'基本情報入力シート'!H126)</f>
      </c>
      <c r="H112" s="267">
        <f>IF('基本情報入力シート'!I126="","",'基本情報入力シート'!I126)</f>
      </c>
      <c r="I112" s="267">
        <f>IF('基本情報入力シート'!J126="","",'基本情報入力シート'!J126)</f>
      </c>
      <c r="J112" s="267">
        <f>IF('基本情報入力シート'!K126="","",'基本情報入力シート'!K126)</f>
      </c>
      <c r="K112" s="268">
        <f>IF('基本情報入力シート'!L126="","",'基本情報入力シート'!L126)</f>
      </c>
      <c r="L112" s="262" t="s">
        <v>277</v>
      </c>
      <c r="M112" s="459">
        <f>IF('基本情報入力シート'!M126="","",'基本情報入力シート'!M126)</f>
      </c>
      <c r="N112" s="460">
        <f>IF('基本情報入力シート'!R126="","",'基本情報入力シート'!R126)</f>
      </c>
      <c r="O112" s="460">
        <f>IF('基本情報入力シート'!W126="","",'基本情報入力シート'!W126)</f>
      </c>
      <c r="P112" s="453">
        <f>IF('基本情報入力シート'!X126="","",'基本情報入力シート'!X126)</f>
      </c>
      <c r="Q112" s="453">
        <f>IF('基本情報入力シート'!Y126="","",'基本情報入力シート'!Y126)</f>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1"/>
        <v>95</v>
      </c>
      <c r="B113" s="266">
        <f>IF('基本情報入力シート'!C127="","",'基本情報入力シート'!C127)</f>
      </c>
      <c r="C113" s="276">
        <f>IF('基本情報入力シート'!D127="","",'基本情報入力シート'!D127)</f>
      </c>
      <c r="D113" s="277">
        <f>IF('基本情報入力シート'!E127="","",'基本情報入力シート'!E127)</f>
      </c>
      <c r="E113" s="267">
        <f>IF('基本情報入力シート'!F127="","",'基本情報入力シート'!F127)</f>
      </c>
      <c r="F113" s="267">
        <f>IF('基本情報入力シート'!G127="","",'基本情報入力シート'!G127)</f>
      </c>
      <c r="G113" s="267">
        <f>IF('基本情報入力シート'!H127="","",'基本情報入力シート'!H127)</f>
      </c>
      <c r="H113" s="267">
        <f>IF('基本情報入力シート'!I127="","",'基本情報入力シート'!I127)</f>
      </c>
      <c r="I113" s="267">
        <f>IF('基本情報入力シート'!J127="","",'基本情報入力シート'!J127)</f>
      </c>
      <c r="J113" s="267">
        <f>IF('基本情報入力シート'!K127="","",'基本情報入力シート'!K127)</f>
      </c>
      <c r="K113" s="268">
        <f>IF('基本情報入力シート'!L127="","",'基本情報入力シート'!L127)</f>
      </c>
      <c r="L113" s="262" t="s">
        <v>278</v>
      </c>
      <c r="M113" s="459">
        <f>IF('基本情報入力シート'!M127="","",'基本情報入力シート'!M127)</f>
      </c>
      <c r="N113" s="460">
        <f>IF('基本情報入力シート'!R127="","",'基本情報入力シート'!R127)</f>
      </c>
      <c r="O113" s="460">
        <f>IF('基本情報入力シート'!W127="","",'基本情報入力シート'!W127)</f>
      </c>
      <c r="P113" s="453">
        <f>IF('基本情報入力シート'!X127="","",'基本情報入力シート'!X127)</f>
      </c>
      <c r="Q113" s="453">
        <f>IF('基本情報入力シート'!Y127="","",'基本情報入力シート'!Y127)</f>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1"/>
        <v>96</v>
      </c>
      <c r="B114" s="266">
        <f>IF('基本情報入力シート'!C128="","",'基本情報入力シート'!C128)</f>
      </c>
      <c r="C114" s="276">
        <f>IF('基本情報入力シート'!D128="","",'基本情報入力シート'!D128)</f>
      </c>
      <c r="D114" s="277">
        <f>IF('基本情報入力シート'!E128="","",'基本情報入力シート'!E128)</f>
      </c>
      <c r="E114" s="267">
        <f>IF('基本情報入力シート'!F128="","",'基本情報入力シート'!F128)</f>
      </c>
      <c r="F114" s="267">
        <f>IF('基本情報入力シート'!G128="","",'基本情報入力シート'!G128)</f>
      </c>
      <c r="G114" s="267">
        <f>IF('基本情報入力シート'!H128="","",'基本情報入力シート'!H128)</f>
      </c>
      <c r="H114" s="267">
        <f>IF('基本情報入力シート'!I128="","",'基本情報入力シート'!I128)</f>
      </c>
      <c r="I114" s="267">
        <f>IF('基本情報入力シート'!J128="","",'基本情報入力シート'!J128)</f>
      </c>
      <c r="J114" s="267">
        <f>IF('基本情報入力シート'!K128="","",'基本情報入力シート'!K128)</f>
      </c>
      <c r="K114" s="268">
        <f>IF('基本情報入力シート'!L128="","",'基本情報入力シート'!L128)</f>
      </c>
      <c r="L114" s="262" t="s">
        <v>279</v>
      </c>
      <c r="M114" s="459">
        <f>IF('基本情報入力シート'!M128="","",'基本情報入力シート'!M128)</f>
      </c>
      <c r="N114" s="460">
        <f>IF('基本情報入力シート'!R128="","",'基本情報入力シート'!R128)</f>
      </c>
      <c r="O114" s="460">
        <f>IF('基本情報入力シート'!W128="","",'基本情報入力シート'!W128)</f>
      </c>
      <c r="P114" s="453">
        <f>IF('基本情報入力シート'!X128="","",'基本情報入力シート'!X128)</f>
      </c>
      <c r="Q114" s="453">
        <f>IF('基本情報入力シート'!Y128="","",'基本情報入力シート'!Y128)</f>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1"/>
        <v>97</v>
      </c>
      <c r="B115" s="266">
        <f>IF('基本情報入力シート'!C129="","",'基本情報入力シート'!C129)</f>
      </c>
      <c r="C115" s="276">
        <f>IF('基本情報入力シート'!D129="","",'基本情報入力シート'!D129)</f>
      </c>
      <c r="D115" s="277">
        <f>IF('基本情報入力シート'!E129="","",'基本情報入力シート'!E129)</f>
      </c>
      <c r="E115" s="267">
        <f>IF('基本情報入力シート'!F129="","",'基本情報入力シート'!F129)</f>
      </c>
      <c r="F115" s="267">
        <f>IF('基本情報入力シート'!G129="","",'基本情報入力シート'!G129)</f>
      </c>
      <c r="G115" s="267">
        <f>IF('基本情報入力シート'!H129="","",'基本情報入力シート'!H129)</f>
      </c>
      <c r="H115" s="267">
        <f>IF('基本情報入力シート'!I129="","",'基本情報入力シート'!I129)</f>
      </c>
      <c r="I115" s="267">
        <f>IF('基本情報入力シート'!J129="","",'基本情報入力シート'!J129)</f>
      </c>
      <c r="J115" s="267">
        <f>IF('基本情報入力シート'!K129="","",'基本情報入力シート'!K129)</f>
      </c>
      <c r="K115" s="268">
        <f>IF('基本情報入力シート'!L129="","",'基本情報入力シート'!L129)</f>
      </c>
      <c r="L115" s="262" t="s">
        <v>280</v>
      </c>
      <c r="M115" s="459">
        <f>IF('基本情報入力シート'!M129="","",'基本情報入力シート'!M129)</f>
      </c>
      <c r="N115" s="460">
        <f>IF('基本情報入力シート'!R129="","",'基本情報入力シート'!R129)</f>
      </c>
      <c r="O115" s="460">
        <f>IF('基本情報入力シート'!W129="","",'基本情報入力シート'!W129)</f>
      </c>
      <c r="P115" s="453">
        <f>IF('基本情報入力シート'!X129="","",'基本情報入力シート'!X129)</f>
      </c>
      <c r="Q115" s="453">
        <f>IF('基本情報入力シート'!Y129="","",'基本情報入力シート'!Y129)</f>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1"/>
        <v>98</v>
      </c>
      <c r="B116" s="266">
        <f>IF('基本情報入力シート'!C130="","",'基本情報入力シート'!C130)</f>
      </c>
      <c r="C116" s="276">
        <f>IF('基本情報入力シート'!D130="","",'基本情報入力シート'!D130)</f>
      </c>
      <c r="D116" s="277">
        <f>IF('基本情報入力シート'!E130="","",'基本情報入力シート'!E130)</f>
      </c>
      <c r="E116" s="267">
        <f>IF('基本情報入力シート'!F130="","",'基本情報入力シート'!F130)</f>
      </c>
      <c r="F116" s="267">
        <f>IF('基本情報入力シート'!G130="","",'基本情報入力シート'!G130)</f>
      </c>
      <c r="G116" s="267">
        <f>IF('基本情報入力シート'!H130="","",'基本情報入力シート'!H130)</f>
      </c>
      <c r="H116" s="267">
        <f>IF('基本情報入力シート'!I130="","",'基本情報入力シート'!I130)</f>
      </c>
      <c r="I116" s="267">
        <f>IF('基本情報入力シート'!J130="","",'基本情報入力シート'!J130)</f>
      </c>
      <c r="J116" s="267">
        <f>IF('基本情報入力シート'!K130="","",'基本情報入力シート'!K130)</f>
      </c>
      <c r="K116" s="268">
        <f>IF('基本情報入力シート'!L130="","",'基本情報入力シート'!L130)</f>
      </c>
      <c r="L116" s="262" t="s">
        <v>281</v>
      </c>
      <c r="M116" s="459">
        <f>IF('基本情報入力シート'!M130="","",'基本情報入力シート'!M130)</f>
      </c>
      <c r="N116" s="460">
        <f>IF('基本情報入力シート'!R130="","",'基本情報入力シート'!R130)</f>
      </c>
      <c r="O116" s="460">
        <f>IF('基本情報入力シート'!W130="","",'基本情報入力シート'!W130)</f>
      </c>
      <c r="P116" s="453">
        <f>IF('基本情報入力シート'!X130="","",'基本情報入力シート'!X130)</f>
      </c>
      <c r="Q116" s="453">
        <f>IF('基本情報入力シート'!Y130="","",'基本情報入力シート'!Y130)</f>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1"/>
        <v>99</v>
      </c>
      <c r="B117" s="266">
        <f>IF('基本情報入力シート'!C131="","",'基本情報入力シート'!C131)</f>
      </c>
      <c r="C117" s="276">
        <f>IF('基本情報入力シート'!D131="","",'基本情報入力シート'!D131)</f>
      </c>
      <c r="D117" s="277">
        <f>IF('基本情報入力シート'!E131="","",'基本情報入力シート'!E131)</f>
      </c>
      <c r="E117" s="267">
        <f>IF('基本情報入力シート'!F131="","",'基本情報入力シート'!F131)</f>
      </c>
      <c r="F117" s="267">
        <f>IF('基本情報入力シート'!G131="","",'基本情報入力シート'!G131)</f>
      </c>
      <c r="G117" s="267">
        <f>IF('基本情報入力シート'!H131="","",'基本情報入力シート'!H131)</f>
      </c>
      <c r="H117" s="267">
        <f>IF('基本情報入力シート'!I131="","",'基本情報入力シート'!I131)</f>
      </c>
      <c r="I117" s="267">
        <f>IF('基本情報入力シート'!J131="","",'基本情報入力シート'!J131)</f>
      </c>
      <c r="J117" s="267">
        <f>IF('基本情報入力シート'!K131="","",'基本情報入力シート'!K131)</f>
      </c>
      <c r="K117" s="268">
        <f>IF('基本情報入力シート'!L131="","",'基本情報入力シート'!L131)</f>
      </c>
      <c r="L117" s="262" t="s">
        <v>282</v>
      </c>
      <c r="M117" s="459">
        <f>IF('基本情報入力シート'!M131="","",'基本情報入力シート'!M131)</f>
      </c>
      <c r="N117" s="460">
        <f>IF('基本情報入力シート'!R131="","",'基本情報入力シート'!R131)</f>
      </c>
      <c r="O117" s="460">
        <f>IF('基本情報入力シート'!W131="","",'基本情報入力シート'!W131)</f>
      </c>
      <c r="P117" s="453">
        <f>IF('基本情報入力シート'!X131="","",'基本情報入力シート'!X131)</f>
      </c>
      <c r="Q117" s="453">
        <f>IF('基本情報入力シート'!Y131="","",'基本情報入力シート'!Y131)</f>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1"/>
        <v>100</v>
      </c>
      <c r="B118" s="266">
        <f>IF('基本情報入力シート'!C132="","",'基本情報入力シート'!C132)</f>
      </c>
      <c r="C118" s="276">
        <f>IF('基本情報入力シート'!D132="","",'基本情報入力シート'!D132)</f>
      </c>
      <c r="D118" s="277">
        <f>IF('基本情報入力シート'!E132="","",'基本情報入力シート'!E132)</f>
      </c>
      <c r="E118" s="270">
        <f>IF('基本情報入力シート'!F132="","",'基本情報入力シート'!F132)</f>
      </c>
      <c r="F118" s="270">
        <f>IF('基本情報入力シート'!G132="","",'基本情報入力シート'!G132)</f>
      </c>
      <c r="G118" s="270">
        <f>IF('基本情報入力シート'!H132="","",'基本情報入力シート'!H132)</f>
      </c>
      <c r="H118" s="270">
        <f>IF('基本情報入力シート'!I132="","",'基本情報入力シート'!I132)</f>
      </c>
      <c r="I118" s="270">
        <f>IF('基本情報入力シート'!J132="","",'基本情報入力シート'!J132)</f>
      </c>
      <c r="J118" s="270">
        <f>IF('基本情報入力シート'!K132="","",'基本情報入力シート'!K132)</f>
      </c>
      <c r="K118" s="271">
        <f>IF('基本情報入力シート'!L132="","",'基本情報入力シート'!L132)</f>
      </c>
      <c r="L118" s="262" t="s">
        <v>283</v>
      </c>
      <c r="M118" s="460">
        <f>IF('基本情報入力シート'!M132="","",'基本情報入力シート'!M132)</f>
      </c>
      <c r="N118" s="460">
        <f>IF('基本情報入力シート'!R132="","",'基本情報入力シート'!R132)</f>
      </c>
      <c r="O118" s="460">
        <f>IF('基本情報入力シート'!W132="","",'基本情報入力シート'!W132)</f>
      </c>
      <c r="P118" s="454">
        <f>IF('基本情報入力シート'!X132="","",'基本情報入力シート'!X132)</f>
      </c>
      <c r="Q118" s="454">
        <f>IF('基本情報入力シート'!Y132="","",'基本情報入力シート'!Y132)</f>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4" ht="13.5">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3" ht="13.5">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3" ht="13.5">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3" ht="13.5">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3" ht="13.5">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sheetProtection/>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allowBlank="1" showInputMessage="1" showErrorMessage="1" imeMode="halfAlpha" sqref="B19:D118"/>
  </dataValidations>
  <printOptions horizontalCentered="1"/>
  <pageMargins left="0.5118110236220472" right="0.5118110236220472" top="0.7480314960629921" bottom="0.7480314960629921" header="0.31496062992125984" footer="0.31496062992125984"/>
  <pageSetup fitToHeight="0" fitToWidth="1" horizontalDpi="600" verticalDpi="600" orientation="landscape" paperSize="8" scale="64"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B121"/>
  <sheetViews>
    <sheetView view="pageBreakPreview" zoomScale="90" zoomScaleNormal="120" zoomScaleSheetLayoutView="90" zoomScalePageLayoutView="0" workbookViewId="0" topLeftCell="A1">
      <selection activeCell="Q20" sqref="Q20"/>
    </sheetView>
  </sheetViews>
  <sheetFormatPr defaultColWidth="9.00390625" defaultRowHeight="13.5"/>
  <cols>
    <col min="1" max="1" width="4.00390625" style="39" customWidth="1"/>
    <col min="2" max="4" width="2.00390625" style="39" customWidth="1"/>
    <col min="5" max="5" width="1.875" style="39" customWidth="1"/>
    <col min="6" max="9" width="2.00390625" style="39" customWidth="1"/>
    <col min="10" max="10" width="2.125" style="39" customWidth="1"/>
    <col min="11" max="11" width="2.00390625" style="39" customWidth="1"/>
    <col min="12" max="12" width="2.00390625" style="39" hidden="1" customWidth="1"/>
    <col min="13" max="14" width="7.50390625" style="39" bestFit="1" customWidth="1"/>
    <col min="15" max="15" width="8.75390625" style="39" customWidth="1"/>
    <col min="16" max="17" width="18.75390625" style="39" customWidth="1"/>
    <col min="18" max="21" width="16.25390625" style="39" customWidth="1"/>
    <col min="22" max="23" width="10.625" style="39" customWidth="1"/>
    <col min="24" max="25" width="10.75390625" style="39" customWidth="1"/>
    <col min="26" max="26" width="15.00390625" style="39" customWidth="1"/>
    <col min="27" max="27" width="3.625" style="39" customWidth="1"/>
    <col min="28" max="28" width="12.375" style="39" customWidth="1"/>
    <col min="29" max="16384" width="9.00390625" style="39" customWidth="1"/>
  </cols>
  <sheetData>
    <row r="1" spans="1:27" ht="13.5">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7"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7" ht="15" customHeight="1" thickBot="1">
      <c r="A3" s="816" t="s">
        <v>48</v>
      </c>
      <c r="B3" s="816"/>
      <c r="C3" s="817"/>
      <c r="D3" s="818">
        <f>IF('基本情報入力シート'!M16="","",'基本情報入力シート'!M16)</f>
      </c>
      <c r="E3" s="819"/>
      <c r="F3" s="819"/>
      <c r="G3" s="819"/>
      <c r="H3" s="819"/>
      <c r="I3" s="819"/>
      <c r="J3" s="819"/>
      <c r="K3" s="819"/>
      <c r="L3" s="819"/>
      <c r="M3" s="819"/>
      <c r="N3" s="819"/>
      <c r="O3" s="819"/>
      <c r="P3" s="820"/>
      <c r="Q3" s="175"/>
      <c r="R3" s="463" t="s">
        <v>350</v>
      </c>
      <c r="S3" s="892" t="s">
        <v>404</v>
      </c>
      <c r="T3" s="892"/>
      <c r="U3" s="892"/>
      <c r="V3" s="892"/>
      <c r="W3" s="892"/>
      <c r="X3" s="892"/>
      <c r="Y3" s="892"/>
      <c r="Z3" s="175"/>
      <c r="AA3" s="175"/>
    </row>
    <row r="4" spans="1:27"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31"/>
      <c r="C5" s="832"/>
      <c r="D5" s="832"/>
      <c r="E5" s="832"/>
      <c r="F5" s="832"/>
      <c r="G5" s="832"/>
      <c r="H5" s="832"/>
      <c r="I5" s="832"/>
      <c r="J5" s="832"/>
      <c r="K5" s="832"/>
      <c r="L5" s="832"/>
      <c r="M5" s="832"/>
      <c r="N5" s="832"/>
      <c r="O5" s="832"/>
      <c r="P5" s="833"/>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7"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7"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7" ht="13.5" customHeight="1">
      <c r="A11" s="852"/>
      <c r="B11" s="862" t="s">
        <v>7</v>
      </c>
      <c r="C11" s="863"/>
      <c r="D11" s="863"/>
      <c r="E11" s="863"/>
      <c r="F11" s="863"/>
      <c r="G11" s="863"/>
      <c r="H11" s="863"/>
      <c r="I11" s="863"/>
      <c r="J11" s="863"/>
      <c r="K11" s="845"/>
      <c r="L11" s="188"/>
      <c r="M11" s="843" t="s">
        <v>74</v>
      </c>
      <c r="N11" s="189"/>
      <c r="O11" s="190"/>
      <c r="P11" s="845" t="s">
        <v>75</v>
      </c>
      <c r="Q11" s="893" t="s">
        <v>8</v>
      </c>
      <c r="R11" s="900" t="s">
        <v>401</v>
      </c>
      <c r="S11" s="370" t="s">
        <v>174</v>
      </c>
      <c r="T11" s="373" t="s">
        <v>175</v>
      </c>
      <c r="U11" s="897" t="s">
        <v>307</v>
      </c>
      <c r="V11" s="898"/>
      <c r="W11" s="898"/>
      <c r="X11" s="898"/>
      <c r="Y11" s="899"/>
      <c r="Z11" s="175"/>
      <c r="AA11" s="175"/>
    </row>
    <row r="12" spans="1:25" ht="13.5" customHeight="1">
      <c r="A12" s="853"/>
      <c r="B12" s="864"/>
      <c r="C12" s="865"/>
      <c r="D12" s="865"/>
      <c r="E12" s="865"/>
      <c r="F12" s="865"/>
      <c r="G12" s="865"/>
      <c r="H12" s="865"/>
      <c r="I12" s="865"/>
      <c r="J12" s="865"/>
      <c r="K12" s="846"/>
      <c r="L12" s="196"/>
      <c r="M12" s="844"/>
      <c r="N12" s="849" t="s">
        <v>87</v>
      </c>
      <c r="O12" s="850"/>
      <c r="P12" s="846"/>
      <c r="Q12" s="894"/>
      <c r="R12" s="901"/>
      <c r="S12" s="843" t="s">
        <v>402</v>
      </c>
      <c r="T12" s="843" t="s">
        <v>403</v>
      </c>
      <c r="U12" s="895" t="s">
        <v>334</v>
      </c>
      <c r="V12" s="902" t="s">
        <v>358</v>
      </c>
      <c r="W12" s="360"/>
      <c r="X12" s="902" t="s">
        <v>396</v>
      </c>
      <c r="Y12" s="386"/>
    </row>
    <row r="13" spans="1:25" ht="13.5" customHeight="1">
      <c r="A13" s="853"/>
      <c r="B13" s="864"/>
      <c r="C13" s="865"/>
      <c r="D13" s="865"/>
      <c r="E13" s="865"/>
      <c r="F13" s="865"/>
      <c r="G13" s="865"/>
      <c r="H13" s="865"/>
      <c r="I13" s="865"/>
      <c r="J13" s="865"/>
      <c r="K13" s="846"/>
      <c r="L13" s="196"/>
      <c r="M13" s="844"/>
      <c r="N13" s="199"/>
      <c r="O13" s="358"/>
      <c r="P13" s="846"/>
      <c r="Q13" s="894"/>
      <c r="R13" s="901"/>
      <c r="S13" s="826"/>
      <c r="T13" s="844"/>
      <c r="U13" s="896"/>
      <c r="V13" s="903"/>
      <c r="W13" s="904" t="s">
        <v>359</v>
      </c>
      <c r="X13" s="903"/>
      <c r="Y13" s="904" t="s">
        <v>360</v>
      </c>
    </row>
    <row r="14" spans="1:25" ht="21.75" customHeight="1">
      <c r="A14" s="853"/>
      <c r="B14" s="864"/>
      <c r="C14" s="865"/>
      <c r="D14" s="865"/>
      <c r="E14" s="865"/>
      <c r="F14" s="865"/>
      <c r="G14" s="865"/>
      <c r="H14" s="865"/>
      <c r="I14" s="865"/>
      <c r="J14" s="865"/>
      <c r="K14" s="846"/>
      <c r="L14" s="196"/>
      <c r="M14" s="844"/>
      <c r="N14" s="406" t="s">
        <v>88</v>
      </c>
      <c r="O14" s="359" t="s">
        <v>89</v>
      </c>
      <c r="P14" s="846"/>
      <c r="Q14" s="894"/>
      <c r="R14" s="901"/>
      <c r="S14" s="826"/>
      <c r="T14" s="826"/>
      <c r="U14" s="896"/>
      <c r="V14" s="903"/>
      <c r="W14" s="905"/>
      <c r="X14" s="903"/>
      <c r="Y14" s="905"/>
    </row>
    <row r="15" spans="1:25" ht="28.5" customHeight="1" thickBot="1">
      <c r="A15" s="357"/>
      <c r="B15" s="864"/>
      <c r="C15" s="865"/>
      <c r="D15" s="865"/>
      <c r="E15" s="865"/>
      <c r="F15" s="865"/>
      <c r="G15" s="865"/>
      <c r="H15" s="865"/>
      <c r="I15" s="865"/>
      <c r="J15" s="865"/>
      <c r="K15" s="846"/>
      <c r="L15" s="201"/>
      <c r="M15" s="844"/>
      <c r="N15" s="200"/>
      <c r="O15" s="359"/>
      <c r="P15" s="846"/>
      <c r="Q15" s="894"/>
      <c r="R15" s="901"/>
      <c r="S15" s="826"/>
      <c r="T15" s="826"/>
      <c r="U15" s="896"/>
      <c r="V15" s="903"/>
      <c r="W15" s="905"/>
      <c r="X15" s="903"/>
      <c r="Y15" s="905"/>
    </row>
    <row r="16" spans="1:25" ht="26.25" customHeight="1" thickBot="1" thickTop="1">
      <c r="A16" s="487"/>
      <c r="B16" s="866" t="s">
        <v>399</v>
      </c>
      <c r="C16" s="867"/>
      <c r="D16" s="867"/>
      <c r="E16" s="867"/>
      <c r="F16" s="867"/>
      <c r="G16" s="867"/>
      <c r="H16" s="867"/>
      <c r="I16" s="867"/>
      <c r="J16" s="867"/>
      <c r="K16" s="867"/>
      <c r="L16" s="867"/>
      <c r="M16" s="867"/>
      <c r="N16" s="867"/>
      <c r="O16" s="867"/>
      <c r="P16" s="867"/>
      <c r="Q16" s="868"/>
      <c r="R16" s="493"/>
      <c r="S16" s="489"/>
      <c r="T16" s="490"/>
      <c r="U16" s="495">
        <f>SUM(U17:U116)</f>
        <v>0</v>
      </c>
      <c r="V16" s="494"/>
      <c r="W16" s="494"/>
      <c r="X16" s="494"/>
      <c r="Y16" s="494"/>
    </row>
    <row r="17" spans="1:27" s="49" customFormat="1" ht="27.75" customHeight="1" thickTop="1">
      <c r="A17" s="203" t="s">
        <v>9</v>
      </c>
      <c r="B17" s="266">
        <f>IF('基本情報入力シート'!C33="","",'基本情報入力シート'!C33)</f>
      </c>
      <c r="C17" s="276">
        <f>IF('基本情報入力シート'!D33="","",'基本情報入力シート'!D33)</f>
      </c>
      <c r="D17" s="277">
        <f>IF('基本情報入力シート'!E33="","",'基本情報入力シート'!E33)</f>
      </c>
      <c r="E17" s="267">
        <f>IF('基本情報入力シート'!F33="","",'基本情報入力シート'!F33)</f>
      </c>
      <c r="F17" s="267">
        <f>IF('基本情報入力シート'!G33="","",'基本情報入力シート'!G33)</f>
      </c>
      <c r="G17" s="267">
        <f>IF('基本情報入力シート'!H33="","",'基本情報入力シート'!H33)</f>
      </c>
      <c r="H17" s="267">
        <f>IF('基本情報入力シート'!I33="","",'基本情報入力シート'!I33)</f>
      </c>
      <c r="I17" s="267">
        <f>IF('基本情報入力シート'!J33="","",'基本情報入力シート'!J33)</f>
      </c>
      <c r="J17" s="267">
        <f>IF('基本情報入力シート'!K33="","",'基本情報入力シート'!K33)</f>
      </c>
      <c r="K17" s="268">
        <f>IF('基本情報入力シート'!L33="","",'基本情報入力シート'!L33)</f>
      </c>
      <c r="L17" s="262" t="s">
        <v>183</v>
      </c>
      <c r="M17" s="269">
        <f>IF('基本情報入力シート'!M33="","",'基本情報入力シート'!M33)</f>
      </c>
      <c r="N17" s="205">
        <f>IF('基本情報入力シート'!R33="","",'基本情報入力シート'!R33)</f>
      </c>
      <c r="O17" s="205">
        <f>IF('基本情報入力シート'!W33="","",'基本情報入力シート'!W33)</f>
      </c>
      <c r="P17" s="453">
        <f>IF('基本情報入力シート'!X33="","",'基本情報入力シート'!X33)</f>
      </c>
      <c r="Q17" s="453">
        <f>IF('基本情報入力シート'!Y33="","",'基本情報入力シート'!Y33)</f>
      </c>
      <c r="R17" s="466"/>
      <c r="S17" s="465"/>
      <c r="T17" s="465"/>
      <c r="U17" s="492"/>
      <c r="V17" s="477"/>
      <c r="W17" s="477"/>
      <c r="X17" s="477"/>
      <c r="Y17" s="477"/>
      <c r="Z17" s="39"/>
      <c r="AA17" s="39"/>
    </row>
    <row r="18" spans="1:25" ht="27.75" customHeight="1">
      <c r="A18" s="204">
        <f>A17+1</f>
        <v>2</v>
      </c>
      <c r="B18" s="266">
        <f>IF('基本情報入力シート'!C34="","",'基本情報入力シート'!C34)</f>
      </c>
      <c r="C18" s="276">
        <f>IF('基本情報入力シート'!D34="","",'基本情報入力シート'!D34)</f>
      </c>
      <c r="D18" s="277">
        <f>IF('基本情報入力シート'!E34="","",'基本情報入力シート'!E34)</f>
      </c>
      <c r="E18" s="267">
        <f>IF('基本情報入力シート'!F34="","",'基本情報入力シート'!F34)</f>
      </c>
      <c r="F18" s="267">
        <f>IF('基本情報入力シート'!G34="","",'基本情報入力シート'!G34)</f>
      </c>
      <c r="G18" s="267">
        <f>IF('基本情報入力シート'!H34="","",'基本情報入力シート'!H34)</f>
      </c>
      <c r="H18" s="267">
        <f>IF('基本情報入力シート'!I34="","",'基本情報入力シート'!I34)</f>
      </c>
      <c r="I18" s="267">
        <f>IF('基本情報入力シート'!J34="","",'基本情報入力シート'!J34)</f>
      </c>
      <c r="J18" s="267">
        <f>IF('基本情報入力シート'!K34="","",'基本情報入力シート'!K34)</f>
      </c>
      <c r="K18" s="268">
        <f>IF('基本情報入力シート'!L34="","",'基本情報入力シート'!L34)</f>
      </c>
      <c r="L18" s="262" t="s">
        <v>184</v>
      </c>
      <c r="M18" s="269">
        <f>IF('基本情報入力シート'!M34="","",'基本情報入力シート'!M34)</f>
      </c>
      <c r="N18" s="205">
        <f>IF('基本情報入力シート'!R34="","",'基本情報入力シート'!R34)</f>
      </c>
      <c r="O18" s="205">
        <f>IF('基本情報入力シート'!W34="","",'基本情報入力シート'!W34)</f>
      </c>
      <c r="P18" s="453">
        <f>IF('基本情報入力シート'!X34="","",'基本情報入力シート'!X34)</f>
      </c>
      <c r="Q18" s="453">
        <f>IF('基本情報入力シート'!Y34="","",'基本情報入力シート'!Y34)</f>
      </c>
      <c r="R18" s="466"/>
      <c r="S18" s="465"/>
      <c r="T18" s="465"/>
      <c r="U18" s="492"/>
      <c r="V18" s="477"/>
      <c r="W18" s="477"/>
      <c r="X18" s="477"/>
      <c r="Y18" s="477"/>
    </row>
    <row r="19" spans="1:25" ht="27.75" customHeight="1">
      <c r="A19" s="204">
        <f aca="true" t="shared" si="0" ref="A19:A82">A18+1</f>
        <v>3</v>
      </c>
      <c r="B19" s="266">
        <f>IF('基本情報入力シート'!C35="","",'基本情報入力シート'!C35)</f>
      </c>
      <c r="C19" s="276">
        <f>IF('基本情報入力シート'!D35="","",'基本情報入力シート'!D35)</f>
      </c>
      <c r="D19" s="277">
        <f>IF('基本情報入力シート'!E35="","",'基本情報入力シート'!E35)</f>
      </c>
      <c r="E19" s="267">
        <f>IF('基本情報入力シート'!F35="","",'基本情報入力シート'!F35)</f>
      </c>
      <c r="F19" s="267">
        <f>IF('基本情報入力シート'!G35="","",'基本情報入力シート'!G35)</f>
      </c>
      <c r="G19" s="267">
        <f>IF('基本情報入力シート'!H35="","",'基本情報入力シート'!H35)</f>
      </c>
      <c r="H19" s="267">
        <f>IF('基本情報入力シート'!I35="","",'基本情報入力シート'!I35)</f>
      </c>
      <c r="I19" s="267">
        <f>IF('基本情報入力シート'!J35="","",'基本情報入力シート'!J35)</f>
      </c>
      <c r="J19" s="267">
        <f>IF('基本情報入力シート'!K35="","",'基本情報入力シート'!K35)</f>
      </c>
      <c r="K19" s="268">
        <f>IF('基本情報入力シート'!L35="","",'基本情報入力シート'!L35)</f>
      </c>
      <c r="L19" s="262" t="s">
        <v>186</v>
      </c>
      <c r="M19" s="269">
        <f>IF('基本情報入力シート'!M35="","",'基本情報入力シート'!M35)</f>
      </c>
      <c r="N19" s="205">
        <f>IF('基本情報入力シート'!R35="","",'基本情報入力シート'!R35)</f>
      </c>
      <c r="O19" s="205">
        <f>IF('基本情報入力シート'!W35="","",'基本情報入力シート'!W35)</f>
      </c>
      <c r="P19" s="453">
        <f>IF('基本情報入力シート'!X35="","",'基本情報入力シート'!X35)</f>
      </c>
      <c r="Q19" s="453">
        <f>IF('基本情報入力シート'!Y35="","",'基本情報入力シート'!Y35)</f>
      </c>
      <c r="R19" s="466"/>
      <c r="S19" s="465"/>
      <c r="T19" s="465"/>
      <c r="U19" s="492"/>
      <c r="V19" s="477"/>
      <c r="W19" s="477"/>
      <c r="X19" s="477"/>
      <c r="Y19" s="477"/>
    </row>
    <row r="20" spans="1:25" ht="27.75" customHeight="1">
      <c r="A20" s="204">
        <f t="shared" si="0"/>
        <v>4</v>
      </c>
      <c r="B20" s="266">
        <f>IF('基本情報入力シート'!C36="","",'基本情報入力シート'!C36)</f>
      </c>
      <c r="C20" s="276">
        <f>IF('基本情報入力シート'!D36="","",'基本情報入力シート'!D36)</f>
      </c>
      <c r="D20" s="277">
        <f>IF('基本情報入力シート'!E36="","",'基本情報入力シート'!E36)</f>
      </c>
      <c r="E20" s="267">
        <f>IF('基本情報入力シート'!F36="","",'基本情報入力シート'!F36)</f>
      </c>
      <c r="F20" s="267">
        <f>IF('基本情報入力シート'!G36="","",'基本情報入力シート'!G36)</f>
      </c>
      <c r="G20" s="267">
        <f>IF('基本情報入力シート'!H36="","",'基本情報入力シート'!H36)</f>
      </c>
      <c r="H20" s="267">
        <f>IF('基本情報入力シート'!I36="","",'基本情報入力シート'!I36)</f>
      </c>
      <c r="I20" s="267">
        <f>IF('基本情報入力シート'!J36="","",'基本情報入力シート'!J36)</f>
      </c>
      <c r="J20" s="267">
        <f>IF('基本情報入力シート'!K36="","",'基本情報入力シート'!K36)</f>
      </c>
      <c r="K20" s="268">
        <f>IF('基本情報入力シート'!L36="","",'基本情報入力シート'!L36)</f>
      </c>
      <c r="L20" s="262" t="s">
        <v>187</v>
      </c>
      <c r="M20" s="269">
        <f>IF('基本情報入力シート'!M36="","",'基本情報入力シート'!M36)</f>
      </c>
      <c r="N20" s="205">
        <f>IF('基本情報入力シート'!R36="","",'基本情報入力シート'!R36)</f>
      </c>
      <c r="O20" s="205">
        <f>IF('基本情報入力シート'!W36="","",'基本情報入力シート'!W36)</f>
      </c>
      <c r="P20" s="453">
        <f>IF('基本情報入力シート'!X36="","",'基本情報入力シート'!X36)</f>
      </c>
      <c r="Q20" s="453">
        <f>IF('基本情報入力シート'!Y36="","",'基本情報入力シート'!Y36)</f>
      </c>
      <c r="R20" s="466"/>
      <c r="S20" s="465"/>
      <c r="T20" s="465"/>
      <c r="U20" s="492"/>
      <c r="V20" s="477"/>
      <c r="W20" s="477"/>
      <c r="X20" s="477"/>
      <c r="Y20" s="477"/>
    </row>
    <row r="21" spans="1:25" ht="27.75" customHeight="1">
      <c r="A21" s="204">
        <f t="shared" si="0"/>
        <v>5</v>
      </c>
      <c r="B21" s="266">
        <f>IF('基本情報入力シート'!C37="","",'基本情報入力シート'!C37)</f>
      </c>
      <c r="C21" s="276">
        <f>IF('基本情報入力シート'!D37="","",'基本情報入力シート'!D37)</f>
      </c>
      <c r="D21" s="277">
        <f>IF('基本情報入力シート'!E37="","",'基本情報入力シート'!E37)</f>
      </c>
      <c r="E21" s="267">
        <f>IF('基本情報入力シート'!F37="","",'基本情報入力シート'!F37)</f>
      </c>
      <c r="F21" s="267">
        <f>IF('基本情報入力シート'!G37="","",'基本情報入力シート'!G37)</f>
      </c>
      <c r="G21" s="267">
        <f>IF('基本情報入力シート'!H37="","",'基本情報入力シート'!H37)</f>
      </c>
      <c r="H21" s="267">
        <f>IF('基本情報入力シート'!I37="","",'基本情報入力シート'!I37)</f>
      </c>
      <c r="I21" s="267">
        <f>IF('基本情報入力シート'!J37="","",'基本情報入力シート'!J37)</f>
      </c>
      <c r="J21" s="267">
        <f>IF('基本情報入力シート'!K37="","",'基本情報入力シート'!K37)</f>
      </c>
      <c r="K21" s="268">
        <f>IF('基本情報入力シート'!L37="","",'基本情報入力シート'!L37)</f>
      </c>
      <c r="L21" s="262" t="s">
        <v>188</v>
      </c>
      <c r="M21" s="269">
        <f>IF('基本情報入力シート'!M37="","",'基本情報入力シート'!M37)</f>
      </c>
      <c r="N21" s="205">
        <f>IF('基本情報入力シート'!R37="","",'基本情報入力シート'!R37)</f>
      </c>
      <c r="O21" s="205">
        <f>IF('基本情報入力シート'!W37="","",'基本情報入力シート'!W37)</f>
      </c>
      <c r="P21" s="453">
        <f>IF('基本情報入力シート'!X37="","",'基本情報入力シート'!X37)</f>
      </c>
      <c r="Q21" s="453">
        <f>IF('基本情報入力シート'!Y37="","",'基本情報入力シート'!Y37)</f>
      </c>
      <c r="R21" s="466"/>
      <c r="S21" s="465"/>
      <c r="T21" s="465"/>
      <c r="U21" s="492"/>
      <c r="V21" s="477"/>
      <c r="W21" s="477"/>
      <c r="X21" s="477"/>
      <c r="Y21" s="477"/>
    </row>
    <row r="22" spans="1:25" ht="27.75" customHeight="1">
      <c r="A22" s="204">
        <f t="shared" si="0"/>
        <v>6</v>
      </c>
      <c r="B22" s="266">
        <f>IF('基本情報入力シート'!C38="","",'基本情報入力シート'!C38)</f>
      </c>
      <c r="C22" s="276">
        <f>IF('基本情報入力シート'!D38="","",'基本情報入力シート'!D38)</f>
      </c>
      <c r="D22" s="277">
        <f>IF('基本情報入力シート'!E38="","",'基本情報入力シート'!E38)</f>
      </c>
      <c r="E22" s="267">
        <f>IF('基本情報入力シート'!F38="","",'基本情報入力シート'!F38)</f>
      </c>
      <c r="F22" s="267">
        <f>IF('基本情報入力シート'!G38="","",'基本情報入力シート'!G38)</f>
      </c>
      <c r="G22" s="267">
        <f>IF('基本情報入力シート'!H38="","",'基本情報入力シート'!H38)</f>
      </c>
      <c r="H22" s="267">
        <f>IF('基本情報入力シート'!I38="","",'基本情報入力シート'!I38)</f>
      </c>
      <c r="I22" s="267">
        <f>IF('基本情報入力シート'!J38="","",'基本情報入力シート'!J38)</f>
      </c>
      <c r="J22" s="267">
        <f>IF('基本情報入力シート'!K38="","",'基本情報入力シート'!K38)</f>
      </c>
      <c r="K22" s="268">
        <f>IF('基本情報入力シート'!L38="","",'基本情報入力シート'!L38)</f>
      </c>
      <c r="L22" s="262" t="s">
        <v>189</v>
      </c>
      <c r="M22" s="269">
        <f>IF('基本情報入力シート'!M38="","",'基本情報入力シート'!M38)</f>
      </c>
      <c r="N22" s="205">
        <f>IF('基本情報入力シート'!R38="","",'基本情報入力シート'!R38)</f>
      </c>
      <c r="O22" s="205">
        <f>IF('基本情報入力シート'!W38="","",'基本情報入力シート'!W38)</f>
      </c>
      <c r="P22" s="453">
        <f>IF('基本情報入力シート'!X38="","",'基本情報入力シート'!X38)</f>
      </c>
      <c r="Q22" s="453">
        <f>IF('基本情報入力シート'!Y38="","",'基本情報入力シート'!Y38)</f>
      </c>
      <c r="R22" s="466"/>
      <c r="S22" s="465"/>
      <c r="T22" s="465"/>
      <c r="U22" s="492"/>
      <c r="V22" s="477"/>
      <c r="W22" s="477"/>
      <c r="X22" s="477"/>
      <c r="Y22" s="477"/>
    </row>
    <row r="23" spans="1:25" ht="27.75" customHeight="1">
      <c r="A23" s="204">
        <f t="shared" si="0"/>
        <v>7</v>
      </c>
      <c r="B23" s="266">
        <f>IF('基本情報入力シート'!C39="","",'基本情報入力シート'!C39)</f>
      </c>
      <c r="C23" s="276">
        <f>IF('基本情報入力シート'!D39="","",'基本情報入力シート'!D39)</f>
      </c>
      <c r="D23" s="277">
        <f>IF('基本情報入力シート'!E39="","",'基本情報入力シート'!E39)</f>
      </c>
      <c r="E23" s="267">
        <f>IF('基本情報入力シート'!F39="","",'基本情報入力シート'!F39)</f>
      </c>
      <c r="F23" s="267">
        <f>IF('基本情報入力シート'!G39="","",'基本情報入力シート'!G39)</f>
      </c>
      <c r="G23" s="267">
        <f>IF('基本情報入力シート'!H39="","",'基本情報入力シート'!H39)</f>
      </c>
      <c r="H23" s="267">
        <f>IF('基本情報入力シート'!I39="","",'基本情報入力シート'!I39)</f>
      </c>
      <c r="I23" s="267">
        <f>IF('基本情報入力シート'!J39="","",'基本情報入力シート'!J39)</f>
      </c>
      <c r="J23" s="267">
        <f>IF('基本情報入力シート'!K39="","",'基本情報入力シート'!K39)</f>
      </c>
      <c r="K23" s="268">
        <f>IF('基本情報入力シート'!L39="","",'基本情報入力シート'!L39)</f>
      </c>
      <c r="L23" s="262" t="s">
        <v>190</v>
      </c>
      <c r="M23" s="269">
        <f>IF('基本情報入力シート'!M39="","",'基本情報入力シート'!M39)</f>
      </c>
      <c r="N23" s="205">
        <f>IF('基本情報入力シート'!R39="","",'基本情報入力シート'!R39)</f>
      </c>
      <c r="O23" s="205">
        <f>IF('基本情報入力シート'!W39="","",'基本情報入力シート'!W39)</f>
      </c>
      <c r="P23" s="453">
        <f>IF('基本情報入力シート'!X39="","",'基本情報入力シート'!X39)</f>
      </c>
      <c r="Q23" s="453">
        <f>IF('基本情報入力シート'!Y39="","",'基本情報入力シート'!Y39)</f>
      </c>
      <c r="R23" s="466"/>
      <c r="S23" s="465"/>
      <c r="T23" s="465"/>
      <c r="U23" s="492"/>
      <c r="V23" s="477"/>
      <c r="W23" s="477"/>
      <c r="X23" s="477"/>
      <c r="Y23" s="477"/>
    </row>
    <row r="24" spans="1:25" ht="27.75" customHeight="1">
      <c r="A24" s="204">
        <f t="shared" si="0"/>
        <v>8</v>
      </c>
      <c r="B24" s="266">
        <f>IF('基本情報入力シート'!C40="","",'基本情報入力シート'!C40)</f>
      </c>
      <c r="C24" s="276">
        <f>IF('基本情報入力シート'!D40="","",'基本情報入力シート'!D40)</f>
      </c>
      <c r="D24" s="277">
        <f>IF('基本情報入力シート'!E40="","",'基本情報入力シート'!E40)</f>
      </c>
      <c r="E24" s="267">
        <f>IF('基本情報入力シート'!F40="","",'基本情報入力シート'!F40)</f>
      </c>
      <c r="F24" s="267">
        <f>IF('基本情報入力シート'!G40="","",'基本情報入力シート'!G40)</f>
      </c>
      <c r="G24" s="267">
        <f>IF('基本情報入力シート'!H40="","",'基本情報入力シート'!H40)</f>
      </c>
      <c r="H24" s="267">
        <f>IF('基本情報入力シート'!I40="","",'基本情報入力シート'!I40)</f>
      </c>
      <c r="I24" s="267">
        <f>IF('基本情報入力シート'!J40="","",'基本情報入力シート'!J40)</f>
      </c>
      <c r="J24" s="267">
        <f>IF('基本情報入力シート'!K40="","",'基本情報入力シート'!K40)</f>
      </c>
      <c r="K24" s="268">
        <f>IF('基本情報入力シート'!L40="","",'基本情報入力シート'!L40)</f>
      </c>
      <c r="L24" s="262" t="s">
        <v>191</v>
      </c>
      <c r="M24" s="269">
        <f>IF('基本情報入力シート'!M40="","",'基本情報入力シート'!M40)</f>
      </c>
      <c r="N24" s="205">
        <f>IF('基本情報入力シート'!R40="","",'基本情報入力シート'!R40)</f>
      </c>
      <c r="O24" s="205">
        <f>IF('基本情報入力シート'!W40="","",'基本情報入力シート'!W40)</f>
      </c>
      <c r="P24" s="453">
        <f>IF('基本情報入力シート'!X40="","",'基本情報入力シート'!X40)</f>
      </c>
      <c r="Q24" s="453">
        <f>IF('基本情報入力シート'!Y40="","",'基本情報入力シート'!Y40)</f>
      </c>
      <c r="R24" s="466"/>
      <c r="S24" s="465"/>
      <c r="T24" s="465"/>
      <c r="U24" s="492"/>
      <c r="V24" s="477"/>
      <c r="W24" s="477"/>
      <c r="X24" s="477"/>
      <c r="Y24" s="477"/>
    </row>
    <row r="25" spans="1:25" ht="27.75" customHeight="1">
      <c r="A25" s="204">
        <f t="shared" si="0"/>
        <v>9</v>
      </c>
      <c r="B25" s="266">
        <f>IF('基本情報入力シート'!C41="","",'基本情報入力シート'!C41)</f>
      </c>
      <c r="C25" s="276">
        <f>IF('基本情報入力シート'!D41="","",'基本情報入力シート'!D41)</f>
      </c>
      <c r="D25" s="277">
        <f>IF('基本情報入力シート'!E41="","",'基本情報入力シート'!E41)</f>
      </c>
      <c r="E25" s="267">
        <f>IF('基本情報入力シート'!F41="","",'基本情報入力シート'!F41)</f>
      </c>
      <c r="F25" s="267">
        <f>IF('基本情報入力シート'!G41="","",'基本情報入力シート'!G41)</f>
      </c>
      <c r="G25" s="267">
        <f>IF('基本情報入力シート'!H41="","",'基本情報入力シート'!H41)</f>
      </c>
      <c r="H25" s="267">
        <f>IF('基本情報入力シート'!I41="","",'基本情報入力シート'!I41)</f>
      </c>
      <c r="I25" s="267">
        <f>IF('基本情報入力シート'!J41="","",'基本情報入力シート'!J41)</f>
      </c>
      <c r="J25" s="267">
        <f>IF('基本情報入力シート'!K41="","",'基本情報入力シート'!K41)</f>
      </c>
      <c r="K25" s="268">
        <f>IF('基本情報入力シート'!L41="","",'基本情報入力シート'!L41)</f>
      </c>
      <c r="L25" s="262" t="s">
        <v>192</v>
      </c>
      <c r="M25" s="269">
        <f>IF('基本情報入力シート'!M41="","",'基本情報入力シート'!M41)</f>
      </c>
      <c r="N25" s="205">
        <f>IF('基本情報入力シート'!R41="","",'基本情報入力シート'!R41)</f>
      </c>
      <c r="O25" s="205">
        <f>IF('基本情報入力シート'!W41="","",'基本情報入力シート'!W41)</f>
      </c>
      <c r="P25" s="453">
        <f>IF('基本情報入力シート'!X41="","",'基本情報入力シート'!X41)</f>
      </c>
      <c r="Q25" s="453">
        <f>IF('基本情報入力シート'!Y41="","",'基本情報入力シート'!Y41)</f>
      </c>
      <c r="R25" s="466"/>
      <c r="S25" s="465"/>
      <c r="T25" s="465"/>
      <c r="U25" s="492"/>
      <c r="V25" s="477"/>
      <c r="W25" s="477"/>
      <c r="X25" s="477"/>
      <c r="Y25" s="477"/>
    </row>
    <row r="26" spans="1:25" ht="27.75" customHeight="1">
      <c r="A26" s="204">
        <f t="shared" si="0"/>
        <v>10</v>
      </c>
      <c r="B26" s="266">
        <f>IF('基本情報入力シート'!C42="","",'基本情報入力シート'!C42)</f>
      </c>
      <c r="C26" s="276">
        <f>IF('基本情報入力シート'!D42="","",'基本情報入力シート'!D42)</f>
      </c>
      <c r="D26" s="277">
        <f>IF('基本情報入力シート'!E42="","",'基本情報入力シート'!E42)</f>
      </c>
      <c r="E26" s="267">
        <f>IF('基本情報入力シート'!F42="","",'基本情報入力シート'!F42)</f>
      </c>
      <c r="F26" s="267">
        <f>IF('基本情報入力シート'!G42="","",'基本情報入力シート'!G42)</f>
      </c>
      <c r="G26" s="267">
        <f>IF('基本情報入力シート'!H42="","",'基本情報入力シート'!H42)</f>
      </c>
      <c r="H26" s="267">
        <f>IF('基本情報入力シート'!I42="","",'基本情報入力シート'!I42)</f>
      </c>
      <c r="I26" s="267">
        <f>IF('基本情報入力シート'!J42="","",'基本情報入力シート'!J42)</f>
      </c>
      <c r="J26" s="267">
        <f>IF('基本情報入力シート'!K42="","",'基本情報入力シート'!K42)</f>
      </c>
      <c r="K26" s="268">
        <f>IF('基本情報入力シート'!L42="","",'基本情報入力シート'!L42)</f>
      </c>
      <c r="L26" s="262" t="s">
        <v>193</v>
      </c>
      <c r="M26" s="269">
        <f>IF('基本情報入力シート'!M42="","",'基本情報入力シート'!M42)</f>
      </c>
      <c r="N26" s="205">
        <f>IF('基本情報入力シート'!R42="","",'基本情報入力シート'!R42)</f>
      </c>
      <c r="O26" s="205">
        <f>IF('基本情報入力シート'!W42="","",'基本情報入力シート'!W42)</f>
      </c>
      <c r="P26" s="453">
        <f>IF('基本情報入力シート'!X42="","",'基本情報入力シート'!X42)</f>
      </c>
      <c r="Q26" s="453">
        <f>IF('基本情報入力シート'!Y42="","",'基本情報入力シート'!Y42)</f>
      </c>
      <c r="R26" s="466"/>
      <c r="S26" s="465"/>
      <c r="T26" s="465"/>
      <c r="U26" s="492"/>
      <c r="V26" s="477"/>
      <c r="W26" s="477"/>
      <c r="X26" s="477"/>
      <c r="Y26" s="477"/>
    </row>
    <row r="27" spans="1:25" ht="27.75" customHeight="1">
      <c r="A27" s="204">
        <f t="shared" si="0"/>
        <v>11</v>
      </c>
      <c r="B27" s="266">
        <f>IF('基本情報入力シート'!C43="","",'基本情報入力シート'!C43)</f>
      </c>
      <c r="C27" s="276">
        <f>IF('基本情報入力シート'!D43="","",'基本情報入力シート'!D43)</f>
      </c>
      <c r="D27" s="277">
        <f>IF('基本情報入力シート'!E43="","",'基本情報入力シート'!E43)</f>
      </c>
      <c r="E27" s="267">
        <f>IF('基本情報入力シート'!F43="","",'基本情報入力シート'!F43)</f>
      </c>
      <c r="F27" s="267">
        <f>IF('基本情報入力シート'!G43="","",'基本情報入力シート'!G43)</f>
      </c>
      <c r="G27" s="267">
        <f>IF('基本情報入力シート'!H43="","",'基本情報入力シート'!H43)</f>
      </c>
      <c r="H27" s="267">
        <f>IF('基本情報入力シート'!I43="","",'基本情報入力シート'!I43)</f>
      </c>
      <c r="I27" s="267">
        <f>IF('基本情報入力シート'!J43="","",'基本情報入力シート'!J43)</f>
      </c>
      <c r="J27" s="267">
        <f>IF('基本情報入力シート'!K43="","",'基本情報入力シート'!K43)</f>
      </c>
      <c r="K27" s="268">
        <f>IF('基本情報入力シート'!L43="","",'基本情報入力シート'!L43)</f>
      </c>
      <c r="L27" s="262" t="s">
        <v>194</v>
      </c>
      <c r="M27" s="269">
        <f>IF('基本情報入力シート'!M43="","",'基本情報入力シート'!M43)</f>
      </c>
      <c r="N27" s="205">
        <f>IF('基本情報入力シート'!R43="","",'基本情報入力シート'!R43)</f>
      </c>
      <c r="O27" s="205">
        <f>IF('基本情報入力シート'!W43="","",'基本情報入力シート'!W43)</f>
      </c>
      <c r="P27" s="453">
        <f>IF('基本情報入力シート'!X43="","",'基本情報入力シート'!X43)</f>
      </c>
      <c r="Q27" s="453">
        <f>IF('基本情報入力シート'!Y43="","",'基本情報入力シート'!Y43)</f>
      </c>
      <c r="R27" s="466"/>
      <c r="S27" s="465"/>
      <c r="T27" s="465"/>
      <c r="U27" s="492"/>
      <c r="V27" s="477"/>
      <c r="W27" s="477"/>
      <c r="X27" s="477"/>
      <c r="Y27" s="477"/>
    </row>
    <row r="28" spans="1:25" ht="27.75" customHeight="1">
      <c r="A28" s="204">
        <f t="shared" si="0"/>
        <v>12</v>
      </c>
      <c r="B28" s="266">
        <f>IF('基本情報入力シート'!C44="","",'基本情報入力シート'!C44)</f>
      </c>
      <c r="C28" s="276">
        <f>IF('基本情報入力シート'!D44="","",'基本情報入力シート'!D44)</f>
      </c>
      <c r="D28" s="277">
        <f>IF('基本情報入力シート'!E44="","",'基本情報入力シート'!E44)</f>
      </c>
      <c r="E28" s="267">
        <f>IF('基本情報入力シート'!F44="","",'基本情報入力シート'!F44)</f>
      </c>
      <c r="F28" s="267">
        <f>IF('基本情報入力シート'!G44="","",'基本情報入力シート'!G44)</f>
      </c>
      <c r="G28" s="267">
        <f>IF('基本情報入力シート'!H44="","",'基本情報入力シート'!H44)</f>
      </c>
      <c r="H28" s="267">
        <f>IF('基本情報入力シート'!I44="","",'基本情報入力シート'!I44)</f>
      </c>
      <c r="I28" s="267">
        <f>IF('基本情報入力シート'!J44="","",'基本情報入力シート'!J44)</f>
      </c>
      <c r="J28" s="267">
        <f>IF('基本情報入力シート'!K44="","",'基本情報入力シート'!K44)</f>
      </c>
      <c r="K28" s="268">
        <f>IF('基本情報入力シート'!L44="","",'基本情報入力シート'!L44)</f>
      </c>
      <c r="L28" s="262" t="s">
        <v>195</v>
      </c>
      <c r="M28" s="269">
        <f>IF('基本情報入力シート'!M44="","",'基本情報入力シート'!M44)</f>
      </c>
      <c r="N28" s="205">
        <f>IF('基本情報入力シート'!R44="","",'基本情報入力シート'!R44)</f>
      </c>
      <c r="O28" s="205">
        <f>IF('基本情報入力シート'!W44="","",'基本情報入力シート'!W44)</f>
      </c>
      <c r="P28" s="453">
        <f>IF('基本情報入力シート'!X44="","",'基本情報入力シート'!X44)</f>
      </c>
      <c r="Q28" s="453">
        <f>IF('基本情報入力シート'!Y44="","",'基本情報入力シート'!Y44)</f>
      </c>
      <c r="R28" s="466"/>
      <c r="S28" s="465"/>
      <c r="T28" s="465"/>
      <c r="U28" s="492"/>
      <c r="V28" s="477"/>
      <c r="W28" s="477"/>
      <c r="X28" s="477"/>
      <c r="Y28" s="477"/>
    </row>
    <row r="29" spans="1:25" ht="27.75" customHeight="1">
      <c r="A29" s="204">
        <f t="shared" si="0"/>
        <v>13</v>
      </c>
      <c r="B29" s="266">
        <f>IF('基本情報入力シート'!C45="","",'基本情報入力シート'!C45)</f>
      </c>
      <c r="C29" s="276">
        <f>IF('基本情報入力シート'!D45="","",'基本情報入力シート'!D45)</f>
      </c>
      <c r="D29" s="277">
        <f>IF('基本情報入力シート'!E45="","",'基本情報入力シート'!E45)</f>
      </c>
      <c r="E29" s="267">
        <f>IF('基本情報入力シート'!F45="","",'基本情報入力シート'!F45)</f>
      </c>
      <c r="F29" s="267">
        <f>IF('基本情報入力シート'!G45="","",'基本情報入力シート'!G45)</f>
      </c>
      <c r="G29" s="267">
        <f>IF('基本情報入力シート'!H45="","",'基本情報入力シート'!H45)</f>
      </c>
      <c r="H29" s="267">
        <f>IF('基本情報入力シート'!I45="","",'基本情報入力シート'!I45)</f>
      </c>
      <c r="I29" s="267">
        <f>IF('基本情報入力シート'!J45="","",'基本情報入力シート'!J45)</f>
      </c>
      <c r="J29" s="267">
        <f>IF('基本情報入力シート'!K45="","",'基本情報入力シート'!K45)</f>
      </c>
      <c r="K29" s="268">
        <f>IF('基本情報入力シート'!L45="","",'基本情報入力シート'!L45)</f>
      </c>
      <c r="L29" s="262" t="s">
        <v>196</v>
      </c>
      <c r="M29" s="269">
        <f>IF('基本情報入力シート'!M45="","",'基本情報入力シート'!M45)</f>
      </c>
      <c r="N29" s="205">
        <f>IF('基本情報入力シート'!R45="","",'基本情報入力シート'!R45)</f>
      </c>
      <c r="O29" s="205">
        <f>IF('基本情報入力シート'!W45="","",'基本情報入力シート'!W45)</f>
      </c>
      <c r="P29" s="453">
        <f>IF('基本情報入力シート'!X45="","",'基本情報入力シート'!X45)</f>
      </c>
      <c r="Q29" s="453">
        <f>IF('基本情報入力シート'!Y45="","",'基本情報入力シート'!Y45)</f>
      </c>
      <c r="R29" s="466"/>
      <c r="S29" s="465"/>
      <c r="T29" s="465"/>
      <c r="U29" s="492"/>
      <c r="V29" s="477"/>
      <c r="W29" s="477"/>
      <c r="X29" s="477"/>
      <c r="Y29" s="477"/>
    </row>
    <row r="30" spans="1:25" ht="27.75" customHeight="1">
      <c r="A30" s="204">
        <f t="shared" si="0"/>
        <v>14</v>
      </c>
      <c r="B30" s="266">
        <f>IF('基本情報入力シート'!C46="","",'基本情報入力シート'!C46)</f>
      </c>
      <c r="C30" s="276">
        <f>IF('基本情報入力シート'!D46="","",'基本情報入力シート'!D46)</f>
      </c>
      <c r="D30" s="277">
        <f>IF('基本情報入力シート'!E46="","",'基本情報入力シート'!E46)</f>
      </c>
      <c r="E30" s="267">
        <f>IF('基本情報入力シート'!F46="","",'基本情報入力シート'!F46)</f>
      </c>
      <c r="F30" s="267">
        <f>IF('基本情報入力シート'!G46="","",'基本情報入力シート'!G46)</f>
      </c>
      <c r="G30" s="267">
        <f>IF('基本情報入力シート'!H46="","",'基本情報入力シート'!H46)</f>
      </c>
      <c r="H30" s="267">
        <f>IF('基本情報入力シート'!I46="","",'基本情報入力シート'!I46)</f>
      </c>
      <c r="I30" s="267">
        <f>IF('基本情報入力シート'!J46="","",'基本情報入力シート'!J46)</f>
      </c>
      <c r="J30" s="267">
        <f>IF('基本情報入力シート'!K46="","",'基本情報入力シート'!K46)</f>
      </c>
      <c r="K30" s="268">
        <f>IF('基本情報入力シート'!L46="","",'基本情報入力シート'!L46)</f>
      </c>
      <c r="L30" s="262" t="s">
        <v>197</v>
      </c>
      <c r="M30" s="269">
        <f>IF('基本情報入力シート'!M46="","",'基本情報入力シート'!M46)</f>
      </c>
      <c r="N30" s="205">
        <f>IF('基本情報入力シート'!R46="","",'基本情報入力シート'!R46)</f>
      </c>
      <c r="O30" s="205">
        <f>IF('基本情報入力シート'!W46="","",'基本情報入力シート'!W46)</f>
      </c>
      <c r="P30" s="453">
        <f>IF('基本情報入力シート'!X46="","",'基本情報入力シート'!X46)</f>
      </c>
      <c r="Q30" s="453">
        <f>IF('基本情報入力シート'!Y46="","",'基本情報入力シート'!Y46)</f>
      </c>
      <c r="R30" s="466"/>
      <c r="S30" s="465"/>
      <c r="T30" s="465"/>
      <c r="U30" s="492"/>
      <c r="V30" s="477"/>
      <c r="W30" s="477"/>
      <c r="X30" s="477"/>
      <c r="Y30" s="477"/>
    </row>
    <row r="31" spans="1:25" ht="27.75" customHeight="1">
      <c r="A31" s="204">
        <f t="shared" si="0"/>
        <v>15</v>
      </c>
      <c r="B31" s="266">
        <f>IF('基本情報入力シート'!C47="","",'基本情報入力シート'!C47)</f>
      </c>
      <c r="C31" s="276">
        <f>IF('基本情報入力シート'!D47="","",'基本情報入力シート'!D47)</f>
      </c>
      <c r="D31" s="277">
        <f>IF('基本情報入力シート'!E47="","",'基本情報入力シート'!E47)</f>
      </c>
      <c r="E31" s="267">
        <f>IF('基本情報入力シート'!F47="","",'基本情報入力シート'!F47)</f>
      </c>
      <c r="F31" s="267">
        <f>IF('基本情報入力シート'!G47="","",'基本情報入力シート'!G47)</f>
      </c>
      <c r="G31" s="267">
        <f>IF('基本情報入力シート'!H47="","",'基本情報入力シート'!H47)</f>
      </c>
      <c r="H31" s="267">
        <f>IF('基本情報入力シート'!I47="","",'基本情報入力シート'!I47)</f>
      </c>
      <c r="I31" s="267">
        <f>IF('基本情報入力シート'!J47="","",'基本情報入力シート'!J47)</f>
      </c>
      <c r="J31" s="267">
        <f>IF('基本情報入力シート'!K47="","",'基本情報入力シート'!K47)</f>
      </c>
      <c r="K31" s="268">
        <f>IF('基本情報入力シート'!L47="","",'基本情報入力シート'!L47)</f>
      </c>
      <c r="L31" s="262" t="s">
        <v>198</v>
      </c>
      <c r="M31" s="269">
        <f>IF('基本情報入力シート'!M47="","",'基本情報入力シート'!M47)</f>
      </c>
      <c r="N31" s="205">
        <f>IF('基本情報入力シート'!R47="","",'基本情報入力シート'!R47)</f>
      </c>
      <c r="O31" s="205">
        <f>IF('基本情報入力シート'!W47="","",'基本情報入力シート'!W47)</f>
      </c>
      <c r="P31" s="453">
        <f>IF('基本情報入力シート'!X47="","",'基本情報入力シート'!X47)</f>
      </c>
      <c r="Q31" s="453">
        <f>IF('基本情報入力シート'!Y47="","",'基本情報入力シート'!Y47)</f>
      </c>
      <c r="R31" s="466"/>
      <c r="S31" s="465"/>
      <c r="T31" s="465"/>
      <c r="U31" s="492"/>
      <c r="V31" s="477"/>
      <c r="W31" s="477"/>
      <c r="X31" s="477"/>
      <c r="Y31" s="477"/>
    </row>
    <row r="32" spans="1:25" ht="27.75" customHeight="1">
      <c r="A32" s="204">
        <f t="shared" si="0"/>
        <v>16</v>
      </c>
      <c r="B32" s="266">
        <f>IF('基本情報入力シート'!C48="","",'基本情報入力シート'!C48)</f>
      </c>
      <c r="C32" s="276">
        <f>IF('基本情報入力シート'!D48="","",'基本情報入力シート'!D48)</f>
      </c>
      <c r="D32" s="277">
        <f>IF('基本情報入力シート'!E48="","",'基本情報入力シート'!E48)</f>
      </c>
      <c r="E32" s="267">
        <f>IF('基本情報入力シート'!F48="","",'基本情報入力シート'!F48)</f>
      </c>
      <c r="F32" s="267">
        <f>IF('基本情報入力シート'!G48="","",'基本情報入力シート'!G48)</f>
      </c>
      <c r="G32" s="267">
        <f>IF('基本情報入力シート'!H48="","",'基本情報入力シート'!H48)</f>
      </c>
      <c r="H32" s="267">
        <f>IF('基本情報入力シート'!I48="","",'基本情報入力シート'!I48)</f>
      </c>
      <c r="I32" s="267">
        <f>IF('基本情報入力シート'!J48="","",'基本情報入力シート'!J48)</f>
      </c>
      <c r="J32" s="267">
        <f>IF('基本情報入力シート'!K48="","",'基本情報入力シート'!K48)</f>
      </c>
      <c r="K32" s="268">
        <f>IF('基本情報入力シート'!L48="","",'基本情報入力シート'!L48)</f>
      </c>
      <c r="L32" s="262" t="s">
        <v>199</v>
      </c>
      <c r="M32" s="269">
        <f>IF('基本情報入力シート'!M48="","",'基本情報入力シート'!M48)</f>
      </c>
      <c r="N32" s="205">
        <f>IF('基本情報入力シート'!R48="","",'基本情報入力シート'!R48)</f>
      </c>
      <c r="O32" s="205">
        <f>IF('基本情報入力シート'!W48="","",'基本情報入力シート'!W48)</f>
      </c>
      <c r="P32" s="453">
        <f>IF('基本情報入力シート'!X48="","",'基本情報入力シート'!X48)</f>
      </c>
      <c r="Q32" s="453">
        <f>IF('基本情報入力シート'!Y48="","",'基本情報入力シート'!Y48)</f>
      </c>
      <c r="R32" s="466"/>
      <c r="S32" s="465"/>
      <c r="T32" s="465"/>
      <c r="U32" s="492"/>
      <c r="V32" s="477"/>
      <c r="W32" s="477"/>
      <c r="X32" s="477"/>
      <c r="Y32" s="477"/>
    </row>
    <row r="33" spans="1:25" ht="27.75" customHeight="1">
      <c r="A33" s="204">
        <f t="shared" si="0"/>
        <v>17</v>
      </c>
      <c r="B33" s="266">
        <f>IF('基本情報入力シート'!C49="","",'基本情報入力シート'!C49)</f>
      </c>
      <c r="C33" s="276">
        <f>IF('基本情報入力シート'!D49="","",'基本情報入力シート'!D49)</f>
      </c>
      <c r="D33" s="277">
        <f>IF('基本情報入力シート'!E49="","",'基本情報入力シート'!E49)</f>
      </c>
      <c r="E33" s="267">
        <f>IF('基本情報入力シート'!F49="","",'基本情報入力シート'!F49)</f>
      </c>
      <c r="F33" s="267">
        <f>IF('基本情報入力シート'!G49="","",'基本情報入力シート'!G49)</f>
      </c>
      <c r="G33" s="267">
        <f>IF('基本情報入力シート'!H49="","",'基本情報入力シート'!H49)</f>
      </c>
      <c r="H33" s="267">
        <f>IF('基本情報入力シート'!I49="","",'基本情報入力シート'!I49)</f>
      </c>
      <c r="I33" s="267">
        <f>IF('基本情報入力シート'!J49="","",'基本情報入力シート'!J49)</f>
      </c>
      <c r="J33" s="267">
        <f>IF('基本情報入力シート'!K49="","",'基本情報入力シート'!K49)</f>
      </c>
      <c r="K33" s="268">
        <f>IF('基本情報入力シート'!L49="","",'基本情報入力シート'!L49)</f>
      </c>
      <c r="L33" s="262" t="s">
        <v>200</v>
      </c>
      <c r="M33" s="269">
        <f>IF('基本情報入力シート'!M49="","",'基本情報入力シート'!M49)</f>
      </c>
      <c r="N33" s="205">
        <f>IF('基本情報入力シート'!R49="","",'基本情報入力シート'!R49)</f>
      </c>
      <c r="O33" s="205">
        <f>IF('基本情報入力シート'!W49="","",'基本情報入力シート'!W49)</f>
      </c>
      <c r="P33" s="453">
        <f>IF('基本情報入力シート'!X49="","",'基本情報入力シート'!X49)</f>
      </c>
      <c r="Q33" s="453">
        <f>IF('基本情報入力シート'!Y49="","",'基本情報入力シート'!Y49)</f>
      </c>
      <c r="R33" s="466"/>
      <c r="S33" s="465"/>
      <c r="T33" s="465"/>
      <c r="U33" s="492"/>
      <c r="V33" s="477"/>
      <c r="W33" s="477"/>
      <c r="X33" s="477"/>
      <c r="Y33" s="477"/>
    </row>
    <row r="34" spans="1:25" ht="27.75" customHeight="1">
      <c r="A34" s="204">
        <f t="shared" si="0"/>
        <v>18</v>
      </c>
      <c r="B34" s="266">
        <f>IF('基本情報入力シート'!C50="","",'基本情報入力シート'!C50)</f>
      </c>
      <c r="C34" s="276">
        <f>IF('基本情報入力シート'!D50="","",'基本情報入力シート'!D50)</f>
      </c>
      <c r="D34" s="277">
        <f>IF('基本情報入力シート'!E50="","",'基本情報入力シート'!E50)</f>
      </c>
      <c r="E34" s="267">
        <f>IF('基本情報入力シート'!F50="","",'基本情報入力シート'!F50)</f>
      </c>
      <c r="F34" s="267">
        <f>IF('基本情報入力シート'!G50="","",'基本情報入力シート'!G50)</f>
      </c>
      <c r="G34" s="267">
        <f>IF('基本情報入力シート'!H50="","",'基本情報入力シート'!H50)</f>
      </c>
      <c r="H34" s="267">
        <f>IF('基本情報入力シート'!I50="","",'基本情報入力シート'!I50)</f>
      </c>
      <c r="I34" s="267">
        <f>IF('基本情報入力シート'!J50="","",'基本情報入力シート'!J50)</f>
      </c>
      <c r="J34" s="267">
        <f>IF('基本情報入力シート'!K50="","",'基本情報入力シート'!K50)</f>
      </c>
      <c r="K34" s="268">
        <f>IF('基本情報入力シート'!L50="","",'基本情報入力シート'!L50)</f>
      </c>
      <c r="L34" s="262" t="s">
        <v>201</v>
      </c>
      <c r="M34" s="269">
        <f>IF('基本情報入力シート'!M50="","",'基本情報入力シート'!M50)</f>
      </c>
      <c r="N34" s="205">
        <f>IF('基本情報入力シート'!R50="","",'基本情報入力シート'!R50)</f>
      </c>
      <c r="O34" s="205">
        <f>IF('基本情報入力シート'!W50="","",'基本情報入力シート'!W50)</f>
      </c>
      <c r="P34" s="453">
        <f>IF('基本情報入力シート'!X50="","",'基本情報入力シート'!X50)</f>
      </c>
      <c r="Q34" s="453">
        <f>IF('基本情報入力シート'!Y50="","",'基本情報入力シート'!Y50)</f>
      </c>
      <c r="R34" s="466"/>
      <c r="S34" s="465"/>
      <c r="T34" s="465"/>
      <c r="U34" s="492"/>
      <c r="V34" s="477"/>
      <c r="W34" s="477"/>
      <c r="X34" s="477"/>
      <c r="Y34" s="477"/>
    </row>
    <row r="35" spans="1:25" ht="27.75" customHeight="1">
      <c r="A35" s="204">
        <f t="shared" si="0"/>
        <v>19</v>
      </c>
      <c r="B35" s="266">
        <f>IF('基本情報入力シート'!C51="","",'基本情報入力シート'!C51)</f>
      </c>
      <c r="C35" s="276">
        <f>IF('基本情報入力シート'!D51="","",'基本情報入力シート'!D51)</f>
      </c>
      <c r="D35" s="277">
        <f>IF('基本情報入力シート'!E51="","",'基本情報入力シート'!E51)</f>
      </c>
      <c r="E35" s="267">
        <f>IF('基本情報入力シート'!F51="","",'基本情報入力シート'!F51)</f>
      </c>
      <c r="F35" s="267">
        <f>IF('基本情報入力シート'!G51="","",'基本情報入力シート'!G51)</f>
      </c>
      <c r="G35" s="267">
        <f>IF('基本情報入力シート'!H51="","",'基本情報入力シート'!H51)</f>
      </c>
      <c r="H35" s="267">
        <f>IF('基本情報入力シート'!I51="","",'基本情報入力シート'!I51)</f>
      </c>
      <c r="I35" s="267">
        <f>IF('基本情報入力シート'!J51="","",'基本情報入力シート'!J51)</f>
      </c>
      <c r="J35" s="267">
        <f>IF('基本情報入力シート'!K51="","",'基本情報入力シート'!K51)</f>
      </c>
      <c r="K35" s="268">
        <f>IF('基本情報入力シート'!L51="","",'基本情報入力シート'!L51)</f>
      </c>
      <c r="L35" s="262" t="s">
        <v>202</v>
      </c>
      <c r="M35" s="269">
        <f>IF('基本情報入力シート'!M51="","",'基本情報入力シート'!M51)</f>
      </c>
      <c r="N35" s="205">
        <f>IF('基本情報入力シート'!R51="","",'基本情報入力シート'!R51)</f>
      </c>
      <c r="O35" s="205">
        <f>IF('基本情報入力シート'!W51="","",'基本情報入力シート'!W51)</f>
      </c>
      <c r="P35" s="453">
        <f>IF('基本情報入力シート'!X51="","",'基本情報入力シート'!X51)</f>
      </c>
      <c r="Q35" s="453">
        <f>IF('基本情報入力シート'!Y51="","",'基本情報入力シート'!Y51)</f>
      </c>
      <c r="R35" s="466"/>
      <c r="S35" s="465"/>
      <c r="T35" s="465"/>
      <c r="U35" s="492"/>
      <c r="V35" s="477"/>
      <c r="W35" s="477"/>
      <c r="X35" s="477"/>
      <c r="Y35" s="477"/>
    </row>
    <row r="36" spans="1:25" ht="27.75" customHeight="1">
      <c r="A36" s="204">
        <f t="shared" si="0"/>
        <v>20</v>
      </c>
      <c r="B36" s="266">
        <f>IF('基本情報入力シート'!C52="","",'基本情報入力シート'!C52)</f>
      </c>
      <c r="C36" s="276">
        <f>IF('基本情報入力シート'!D52="","",'基本情報入力シート'!D52)</f>
      </c>
      <c r="D36" s="277">
        <f>IF('基本情報入力シート'!E52="","",'基本情報入力シート'!E52)</f>
      </c>
      <c r="E36" s="270">
        <f>IF('基本情報入力シート'!F52="","",'基本情報入力シート'!F52)</f>
      </c>
      <c r="F36" s="270">
        <f>IF('基本情報入力シート'!G52="","",'基本情報入力シート'!G52)</f>
      </c>
      <c r="G36" s="270">
        <f>IF('基本情報入力シート'!H52="","",'基本情報入力シート'!H52)</f>
      </c>
      <c r="H36" s="270">
        <f>IF('基本情報入力シート'!I52="","",'基本情報入力シート'!I52)</f>
      </c>
      <c r="I36" s="270">
        <f>IF('基本情報入力シート'!J52="","",'基本情報入力シート'!J52)</f>
      </c>
      <c r="J36" s="270">
        <f>IF('基本情報入力シート'!K52="","",'基本情報入力シート'!K52)</f>
      </c>
      <c r="K36" s="271">
        <f>IF('基本情報入力シート'!L52="","",'基本情報入力シート'!L52)</f>
      </c>
      <c r="L36" s="262" t="s">
        <v>203</v>
      </c>
      <c r="M36" s="205">
        <f>IF('基本情報入力シート'!M52="","",'基本情報入力シート'!M52)</f>
      </c>
      <c r="N36" s="205">
        <f>IF('基本情報入力シート'!R52="","",'基本情報入力シート'!R52)</f>
      </c>
      <c r="O36" s="205">
        <f>IF('基本情報入力シート'!W52="","",'基本情報入力シート'!W52)</f>
      </c>
      <c r="P36" s="454">
        <f>IF('基本情報入力シート'!X52="","",'基本情報入力シート'!X52)</f>
      </c>
      <c r="Q36" s="454">
        <f>IF('基本情報入力シート'!Y52="","",'基本情報入力シート'!Y52)</f>
      </c>
      <c r="R36" s="466"/>
      <c r="S36" s="465"/>
      <c r="T36" s="465"/>
      <c r="U36" s="492"/>
      <c r="V36" s="477"/>
      <c r="W36" s="477"/>
      <c r="X36" s="477"/>
      <c r="Y36" s="477"/>
    </row>
    <row r="37" spans="1:25" ht="27.75" customHeight="1">
      <c r="A37" s="204">
        <f t="shared" si="0"/>
        <v>21</v>
      </c>
      <c r="B37" s="266">
        <f>IF('基本情報入力シート'!C53="","",'基本情報入力シート'!C53)</f>
      </c>
      <c r="C37" s="276">
        <f>IF('基本情報入力シート'!D53="","",'基本情報入力シート'!D53)</f>
      </c>
      <c r="D37" s="277">
        <f>IF('基本情報入力シート'!E53="","",'基本情報入力シート'!E53)</f>
      </c>
      <c r="E37" s="267">
        <f>IF('基本情報入力シート'!F53="","",'基本情報入力シート'!F53)</f>
      </c>
      <c r="F37" s="267">
        <f>IF('基本情報入力シート'!G53="","",'基本情報入力シート'!G53)</f>
      </c>
      <c r="G37" s="267">
        <f>IF('基本情報入力シート'!H53="","",'基本情報入力シート'!H53)</f>
      </c>
      <c r="H37" s="267">
        <f>IF('基本情報入力シート'!I53="","",'基本情報入力シート'!I53)</f>
      </c>
      <c r="I37" s="267">
        <f>IF('基本情報入力シート'!J53="","",'基本情報入力シート'!J53)</f>
      </c>
      <c r="J37" s="267">
        <f>IF('基本情報入力シート'!K53="","",'基本情報入力シート'!K53)</f>
      </c>
      <c r="K37" s="268">
        <f>IF('基本情報入力シート'!L53="","",'基本情報入力シート'!L53)</f>
      </c>
      <c r="L37" s="262" t="s">
        <v>204</v>
      </c>
      <c r="M37" s="269">
        <f>IF('基本情報入力シート'!M53="","",'基本情報入力シート'!M53)</f>
      </c>
      <c r="N37" s="205">
        <f>IF('基本情報入力シート'!R53="","",'基本情報入力シート'!R53)</f>
      </c>
      <c r="O37" s="205">
        <f>IF('基本情報入力シート'!W53="","",'基本情報入力シート'!W53)</f>
      </c>
      <c r="P37" s="453">
        <f>IF('基本情報入力シート'!X53="","",'基本情報入力シート'!X53)</f>
      </c>
      <c r="Q37" s="453">
        <f>IF('基本情報入力シート'!Y53="","",'基本情報入力シート'!Y53)</f>
      </c>
      <c r="R37" s="466"/>
      <c r="S37" s="465"/>
      <c r="T37" s="465"/>
      <c r="U37" s="476"/>
      <c r="V37" s="477"/>
      <c r="W37" s="477"/>
      <c r="X37" s="477"/>
      <c r="Y37" s="477"/>
    </row>
    <row r="38" spans="1:25" ht="27.75" customHeight="1">
      <c r="A38" s="204">
        <f t="shared" si="0"/>
        <v>22</v>
      </c>
      <c r="B38" s="266">
        <f>IF('基本情報入力シート'!C54="","",'基本情報入力シート'!C54)</f>
      </c>
      <c r="C38" s="276">
        <f>IF('基本情報入力シート'!D54="","",'基本情報入力シート'!D54)</f>
      </c>
      <c r="D38" s="277">
        <f>IF('基本情報入力シート'!E54="","",'基本情報入力シート'!E54)</f>
      </c>
      <c r="E38" s="267">
        <f>IF('基本情報入力シート'!F54="","",'基本情報入力シート'!F54)</f>
      </c>
      <c r="F38" s="267">
        <f>IF('基本情報入力シート'!G54="","",'基本情報入力シート'!G54)</f>
      </c>
      <c r="G38" s="267">
        <f>IF('基本情報入力シート'!H54="","",'基本情報入力シート'!H54)</f>
      </c>
      <c r="H38" s="267">
        <f>IF('基本情報入力シート'!I54="","",'基本情報入力シート'!I54)</f>
      </c>
      <c r="I38" s="267">
        <f>IF('基本情報入力シート'!J54="","",'基本情報入力シート'!J54)</f>
      </c>
      <c r="J38" s="267">
        <f>IF('基本情報入力シート'!K54="","",'基本情報入力シート'!K54)</f>
      </c>
      <c r="K38" s="268">
        <f>IF('基本情報入力シート'!L54="","",'基本情報入力シート'!L54)</f>
      </c>
      <c r="L38" s="262" t="s">
        <v>205</v>
      </c>
      <c r="M38" s="269">
        <f>IF('基本情報入力シート'!M54="","",'基本情報入力シート'!M54)</f>
      </c>
      <c r="N38" s="205">
        <f>IF('基本情報入力シート'!R54="","",'基本情報入力シート'!R54)</f>
      </c>
      <c r="O38" s="205">
        <f>IF('基本情報入力シート'!W54="","",'基本情報入力シート'!W54)</f>
      </c>
      <c r="P38" s="453">
        <f>IF('基本情報入力シート'!X54="","",'基本情報入力シート'!X54)</f>
      </c>
      <c r="Q38" s="453">
        <f>IF('基本情報入力シート'!Y54="","",'基本情報入力シート'!Y54)</f>
      </c>
      <c r="R38" s="466"/>
      <c r="S38" s="465"/>
      <c r="T38" s="465"/>
      <c r="U38" s="476"/>
      <c r="V38" s="477"/>
      <c r="W38" s="477"/>
      <c r="X38" s="477"/>
      <c r="Y38" s="477"/>
    </row>
    <row r="39" spans="1:25" ht="27.75" customHeight="1">
      <c r="A39" s="204">
        <f t="shared" si="0"/>
        <v>23</v>
      </c>
      <c r="B39" s="266">
        <f>IF('基本情報入力シート'!C55="","",'基本情報入力シート'!C55)</f>
      </c>
      <c r="C39" s="276">
        <f>IF('基本情報入力シート'!D55="","",'基本情報入力シート'!D55)</f>
      </c>
      <c r="D39" s="277">
        <f>IF('基本情報入力シート'!E55="","",'基本情報入力シート'!E55)</f>
      </c>
      <c r="E39" s="267">
        <f>IF('基本情報入力シート'!F55="","",'基本情報入力シート'!F55)</f>
      </c>
      <c r="F39" s="267">
        <f>IF('基本情報入力シート'!G55="","",'基本情報入力シート'!G55)</f>
      </c>
      <c r="G39" s="267">
        <f>IF('基本情報入力シート'!H55="","",'基本情報入力シート'!H55)</f>
      </c>
      <c r="H39" s="267">
        <f>IF('基本情報入力シート'!I55="","",'基本情報入力シート'!I55)</f>
      </c>
      <c r="I39" s="267">
        <f>IF('基本情報入力シート'!J55="","",'基本情報入力シート'!J55)</f>
      </c>
      <c r="J39" s="267">
        <f>IF('基本情報入力シート'!K55="","",'基本情報入力シート'!K55)</f>
      </c>
      <c r="K39" s="268">
        <f>IF('基本情報入力シート'!L55="","",'基本情報入力シート'!L55)</f>
      </c>
      <c r="L39" s="262" t="s">
        <v>206</v>
      </c>
      <c r="M39" s="269">
        <f>IF('基本情報入力シート'!M55="","",'基本情報入力シート'!M55)</f>
      </c>
      <c r="N39" s="205">
        <f>IF('基本情報入力シート'!R55="","",'基本情報入力シート'!R55)</f>
      </c>
      <c r="O39" s="205">
        <f>IF('基本情報入力シート'!W55="","",'基本情報入力シート'!W55)</f>
      </c>
      <c r="P39" s="453">
        <f>IF('基本情報入力シート'!X55="","",'基本情報入力シート'!X55)</f>
      </c>
      <c r="Q39" s="453">
        <f>IF('基本情報入力シート'!Y55="","",'基本情報入力シート'!Y55)</f>
      </c>
      <c r="R39" s="466"/>
      <c r="S39" s="465"/>
      <c r="T39" s="465"/>
      <c r="U39" s="476"/>
      <c r="V39" s="477"/>
      <c r="W39" s="477"/>
      <c r="X39" s="477"/>
      <c r="Y39" s="477"/>
    </row>
    <row r="40" spans="1:25" ht="27.75" customHeight="1">
      <c r="A40" s="204">
        <f t="shared" si="0"/>
        <v>24</v>
      </c>
      <c r="B40" s="266">
        <f>IF('基本情報入力シート'!C56="","",'基本情報入力シート'!C56)</f>
      </c>
      <c r="C40" s="276">
        <f>IF('基本情報入力シート'!D56="","",'基本情報入力シート'!D56)</f>
      </c>
      <c r="D40" s="277">
        <f>IF('基本情報入力シート'!E56="","",'基本情報入力シート'!E56)</f>
      </c>
      <c r="E40" s="267">
        <f>IF('基本情報入力シート'!F56="","",'基本情報入力シート'!F56)</f>
      </c>
      <c r="F40" s="267">
        <f>IF('基本情報入力シート'!G56="","",'基本情報入力シート'!G56)</f>
      </c>
      <c r="G40" s="267">
        <f>IF('基本情報入力シート'!H56="","",'基本情報入力シート'!H56)</f>
      </c>
      <c r="H40" s="267">
        <f>IF('基本情報入力シート'!I56="","",'基本情報入力シート'!I56)</f>
      </c>
      <c r="I40" s="267">
        <f>IF('基本情報入力シート'!J56="","",'基本情報入力シート'!J56)</f>
      </c>
      <c r="J40" s="267">
        <f>IF('基本情報入力シート'!K56="","",'基本情報入力シート'!K56)</f>
      </c>
      <c r="K40" s="268">
        <f>IF('基本情報入力シート'!L56="","",'基本情報入力シート'!L56)</f>
      </c>
      <c r="L40" s="262" t="s">
        <v>207</v>
      </c>
      <c r="M40" s="269">
        <f>IF('基本情報入力シート'!M56="","",'基本情報入力シート'!M56)</f>
      </c>
      <c r="N40" s="205">
        <f>IF('基本情報入力シート'!R56="","",'基本情報入力シート'!R56)</f>
      </c>
      <c r="O40" s="205">
        <f>IF('基本情報入力シート'!W56="","",'基本情報入力シート'!W56)</f>
      </c>
      <c r="P40" s="453">
        <f>IF('基本情報入力シート'!X56="","",'基本情報入力シート'!X56)</f>
      </c>
      <c r="Q40" s="453">
        <f>IF('基本情報入力シート'!Y56="","",'基本情報入力シート'!Y56)</f>
      </c>
      <c r="R40" s="466"/>
      <c r="S40" s="465"/>
      <c r="T40" s="465"/>
      <c r="U40" s="476"/>
      <c r="V40" s="477"/>
      <c r="W40" s="477"/>
      <c r="X40" s="477"/>
      <c r="Y40" s="477"/>
    </row>
    <row r="41" spans="1:25" ht="27.75" customHeight="1">
      <c r="A41" s="204">
        <f t="shared" si="0"/>
        <v>25</v>
      </c>
      <c r="B41" s="266">
        <f>IF('基本情報入力シート'!C57="","",'基本情報入力シート'!C57)</f>
      </c>
      <c r="C41" s="276">
        <f>IF('基本情報入力シート'!D57="","",'基本情報入力シート'!D57)</f>
      </c>
      <c r="D41" s="277">
        <f>IF('基本情報入力シート'!E57="","",'基本情報入力シート'!E57)</f>
      </c>
      <c r="E41" s="267">
        <f>IF('基本情報入力シート'!F57="","",'基本情報入力シート'!F57)</f>
      </c>
      <c r="F41" s="267">
        <f>IF('基本情報入力シート'!G57="","",'基本情報入力シート'!G57)</f>
      </c>
      <c r="G41" s="267">
        <f>IF('基本情報入力シート'!H57="","",'基本情報入力シート'!H57)</f>
      </c>
      <c r="H41" s="267">
        <f>IF('基本情報入力シート'!I57="","",'基本情報入力シート'!I57)</f>
      </c>
      <c r="I41" s="267">
        <f>IF('基本情報入力シート'!J57="","",'基本情報入力シート'!J57)</f>
      </c>
      <c r="J41" s="267">
        <f>IF('基本情報入力シート'!K57="","",'基本情報入力シート'!K57)</f>
      </c>
      <c r="K41" s="268">
        <f>IF('基本情報入力シート'!L57="","",'基本情報入力シート'!L57)</f>
      </c>
      <c r="L41" s="262" t="s">
        <v>208</v>
      </c>
      <c r="M41" s="269">
        <f>IF('基本情報入力シート'!M57="","",'基本情報入力シート'!M57)</f>
      </c>
      <c r="N41" s="205">
        <f>IF('基本情報入力シート'!R57="","",'基本情報入力シート'!R57)</f>
      </c>
      <c r="O41" s="205">
        <f>IF('基本情報入力シート'!W57="","",'基本情報入力シート'!W57)</f>
      </c>
      <c r="P41" s="453">
        <f>IF('基本情報入力シート'!X57="","",'基本情報入力シート'!X57)</f>
      </c>
      <c r="Q41" s="453">
        <f>IF('基本情報入力シート'!Y57="","",'基本情報入力シート'!Y57)</f>
      </c>
      <c r="R41" s="466"/>
      <c r="S41" s="465"/>
      <c r="T41" s="465"/>
      <c r="U41" s="476"/>
      <c r="V41" s="477"/>
      <c r="W41" s="477"/>
      <c r="X41" s="477"/>
      <c r="Y41" s="477"/>
    </row>
    <row r="42" spans="1:25" ht="27.75" customHeight="1">
      <c r="A42" s="204">
        <f t="shared" si="0"/>
        <v>26</v>
      </c>
      <c r="B42" s="266">
        <f>IF('基本情報入力シート'!C58="","",'基本情報入力シート'!C58)</f>
      </c>
      <c r="C42" s="276">
        <f>IF('基本情報入力シート'!D58="","",'基本情報入力シート'!D58)</f>
      </c>
      <c r="D42" s="277">
        <f>IF('基本情報入力シート'!E58="","",'基本情報入力シート'!E58)</f>
      </c>
      <c r="E42" s="267">
        <f>IF('基本情報入力シート'!F58="","",'基本情報入力シート'!F58)</f>
      </c>
      <c r="F42" s="267">
        <f>IF('基本情報入力シート'!G58="","",'基本情報入力シート'!G58)</f>
      </c>
      <c r="G42" s="267">
        <f>IF('基本情報入力シート'!H58="","",'基本情報入力シート'!H58)</f>
      </c>
      <c r="H42" s="267">
        <f>IF('基本情報入力シート'!I58="","",'基本情報入力シート'!I58)</f>
      </c>
      <c r="I42" s="267">
        <f>IF('基本情報入力シート'!J58="","",'基本情報入力シート'!J58)</f>
      </c>
      <c r="J42" s="267">
        <f>IF('基本情報入力シート'!K58="","",'基本情報入力シート'!K58)</f>
      </c>
      <c r="K42" s="268">
        <f>IF('基本情報入力シート'!L58="","",'基本情報入力シート'!L58)</f>
      </c>
      <c r="L42" s="262" t="s">
        <v>209</v>
      </c>
      <c r="M42" s="269">
        <f>IF('基本情報入力シート'!M58="","",'基本情報入力シート'!M58)</f>
      </c>
      <c r="N42" s="205">
        <f>IF('基本情報入力シート'!R58="","",'基本情報入力シート'!R58)</f>
      </c>
      <c r="O42" s="205">
        <f>IF('基本情報入力シート'!W58="","",'基本情報入力シート'!W58)</f>
      </c>
      <c r="P42" s="453">
        <f>IF('基本情報入力シート'!X58="","",'基本情報入力シート'!X58)</f>
      </c>
      <c r="Q42" s="453">
        <f>IF('基本情報入力シート'!Y58="","",'基本情報入力シート'!Y58)</f>
      </c>
      <c r="R42" s="466"/>
      <c r="S42" s="465"/>
      <c r="T42" s="465"/>
      <c r="U42" s="476"/>
      <c r="V42" s="477"/>
      <c r="W42" s="477"/>
      <c r="X42" s="477"/>
      <c r="Y42" s="477"/>
    </row>
    <row r="43" spans="1:25" ht="27.75" customHeight="1">
      <c r="A43" s="204">
        <f t="shared" si="0"/>
        <v>27</v>
      </c>
      <c r="B43" s="266">
        <f>IF('基本情報入力シート'!C59="","",'基本情報入力シート'!C59)</f>
      </c>
      <c r="C43" s="276">
        <f>IF('基本情報入力シート'!D59="","",'基本情報入力シート'!D59)</f>
      </c>
      <c r="D43" s="277">
        <f>IF('基本情報入力シート'!E59="","",'基本情報入力シート'!E59)</f>
      </c>
      <c r="E43" s="267">
        <f>IF('基本情報入力シート'!F59="","",'基本情報入力シート'!F59)</f>
      </c>
      <c r="F43" s="267">
        <f>IF('基本情報入力シート'!G59="","",'基本情報入力シート'!G59)</f>
      </c>
      <c r="G43" s="267">
        <f>IF('基本情報入力シート'!H59="","",'基本情報入力シート'!H59)</f>
      </c>
      <c r="H43" s="267">
        <f>IF('基本情報入力シート'!I59="","",'基本情報入力シート'!I59)</f>
      </c>
      <c r="I43" s="267">
        <f>IF('基本情報入力シート'!J59="","",'基本情報入力シート'!J59)</f>
      </c>
      <c r="J43" s="267">
        <f>IF('基本情報入力シート'!K59="","",'基本情報入力シート'!K59)</f>
      </c>
      <c r="K43" s="268">
        <f>IF('基本情報入力シート'!L59="","",'基本情報入力シート'!L59)</f>
      </c>
      <c r="L43" s="262" t="s">
        <v>210</v>
      </c>
      <c r="M43" s="269">
        <f>IF('基本情報入力シート'!M59="","",'基本情報入力シート'!M59)</f>
      </c>
      <c r="N43" s="205">
        <f>IF('基本情報入力シート'!R59="","",'基本情報入力シート'!R59)</f>
      </c>
      <c r="O43" s="205">
        <f>IF('基本情報入力シート'!W59="","",'基本情報入力シート'!W59)</f>
      </c>
      <c r="P43" s="453">
        <f>IF('基本情報入力シート'!X59="","",'基本情報入力シート'!X59)</f>
      </c>
      <c r="Q43" s="453">
        <f>IF('基本情報入力シート'!Y59="","",'基本情報入力シート'!Y59)</f>
      </c>
      <c r="R43" s="466"/>
      <c r="S43" s="465"/>
      <c r="T43" s="465"/>
      <c r="U43" s="476"/>
      <c r="V43" s="477"/>
      <c r="W43" s="477"/>
      <c r="X43" s="477"/>
      <c r="Y43" s="477"/>
    </row>
    <row r="44" spans="1:25" ht="27.75" customHeight="1">
      <c r="A44" s="204">
        <f t="shared" si="0"/>
        <v>28</v>
      </c>
      <c r="B44" s="266">
        <f>IF('基本情報入力シート'!C60="","",'基本情報入力シート'!C60)</f>
      </c>
      <c r="C44" s="276">
        <f>IF('基本情報入力シート'!D60="","",'基本情報入力シート'!D60)</f>
      </c>
      <c r="D44" s="277">
        <f>IF('基本情報入力シート'!E60="","",'基本情報入力シート'!E60)</f>
      </c>
      <c r="E44" s="267">
        <f>IF('基本情報入力シート'!F60="","",'基本情報入力シート'!F60)</f>
      </c>
      <c r="F44" s="267">
        <f>IF('基本情報入力シート'!G60="","",'基本情報入力シート'!G60)</f>
      </c>
      <c r="G44" s="267">
        <f>IF('基本情報入力シート'!H60="","",'基本情報入力シート'!H60)</f>
      </c>
      <c r="H44" s="267">
        <f>IF('基本情報入力シート'!I60="","",'基本情報入力シート'!I60)</f>
      </c>
      <c r="I44" s="267">
        <f>IF('基本情報入力シート'!J60="","",'基本情報入力シート'!J60)</f>
      </c>
      <c r="J44" s="267">
        <f>IF('基本情報入力シート'!K60="","",'基本情報入力シート'!K60)</f>
      </c>
      <c r="K44" s="268">
        <f>IF('基本情報入力シート'!L60="","",'基本情報入力シート'!L60)</f>
      </c>
      <c r="L44" s="262" t="s">
        <v>211</v>
      </c>
      <c r="M44" s="269">
        <f>IF('基本情報入力シート'!M60="","",'基本情報入力シート'!M60)</f>
      </c>
      <c r="N44" s="205">
        <f>IF('基本情報入力シート'!R60="","",'基本情報入力シート'!R60)</f>
      </c>
      <c r="O44" s="205">
        <f>IF('基本情報入力シート'!W60="","",'基本情報入力シート'!W60)</f>
      </c>
      <c r="P44" s="453">
        <f>IF('基本情報入力シート'!X60="","",'基本情報入力シート'!X60)</f>
      </c>
      <c r="Q44" s="453">
        <f>IF('基本情報入力シート'!Y60="","",'基本情報入力シート'!Y60)</f>
      </c>
      <c r="R44" s="466"/>
      <c r="S44" s="465"/>
      <c r="T44" s="465"/>
      <c r="U44" s="476"/>
      <c r="V44" s="477"/>
      <c r="W44" s="477"/>
      <c r="X44" s="477"/>
      <c r="Y44" s="477"/>
    </row>
    <row r="45" spans="1:25" ht="27.75" customHeight="1">
      <c r="A45" s="204">
        <f t="shared" si="0"/>
        <v>29</v>
      </c>
      <c r="B45" s="266">
        <f>IF('基本情報入力シート'!C61="","",'基本情報入力シート'!C61)</f>
      </c>
      <c r="C45" s="276">
        <f>IF('基本情報入力シート'!D61="","",'基本情報入力シート'!D61)</f>
      </c>
      <c r="D45" s="277">
        <f>IF('基本情報入力シート'!E61="","",'基本情報入力シート'!E61)</f>
      </c>
      <c r="E45" s="267">
        <f>IF('基本情報入力シート'!F61="","",'基本情報入力シート'!F61)</f>
      </c>
      <c r="F45" s="267">
        <f>IF('基本情報入力シート'!G61="","",'基本情報入力シート'!G61)</f>
      </c>
      <c r="G45" s="267">
        <f>IF('基本情報入力シート'!H61="","",'基本情報入力シート'!H61)</f>
      </c>
      <c r="H45" s="267">
        <f>IF('基本情報入力シート'!I61="","",'基本情報入力シート'!I61)</f>
      </c>
      <c r="I45" s="267">
        <f>IF('基本情報入力シート'!J61="","",'基本情報入力シート'!J61)</f>
      </c>
      <c r="J45" s="267">
        <f>IF('基本情報入力シート'!K61="","",'基本情報入力シート'!K61)</f>
      </c>
      <c r="K45" s="268">
        <f>IF('基本情報入力シート'!L61="","",'基本情報入力シート'!L61)</f>
      </c>
      <c r="L45" s="262" t="s">
        <v>212</v>
      </c>
      <c r="M45" s="269">
        <f>IF('基本情報入力シート'!M61="","",'基本情報入力シート'!M61)</f>
      </c>
      <c r="N45" s="205">
        <f>IF('基本情報入力シート'!R61="","",'基本情報入力シート'!R61)</f>
      </c>
      <c r="O45" s="205">
        <f>IF('基本情報入力シート'!W61="","",'基本情報入力シート'!W61)</f>
      </c>
      <c r="P45" s="453">
        <f>IF('基本情報入力シート'!X61="","",'基本情報入力シート'!X61)</f>
      </c>
      <c r="Q45" s="453">
        <f>IF('基本情報入力シート'!Y61="","",'基本情報入力シート'!Y61)</f>
      </c>
      <c r="R45" s="466"/>
      <c r="S45" s="465"/>
      <c r="T45" s="465"/>
      <c r="U45" s="476"/>
      <c r="V45" s="477"/>
      <c r="W45" s="477"/>
      <c r="X45" s="477"/>
      <c r="Y45" s="477"/>
    </row>
    <row r="46" spans="1:25" ht="27.75" customHeight="1">
      <c r="A46" s="204">
        <f t="shared" si="0"/>
        <v>30</v>
      </c>
      <c r="B46" s="266">
        <f>IF('基本情報入力シート'!C62="","",'基本情報入力シート'!C62)</f>
      </c>
      <c r="C46" s="276">
        <f>IF('基本情報入力シート'!D62="","",'基本情報入力シート'!D62)</f>
      </c>
      <c r="D46" s="277">
        <f>IF('基本情報入力シート'!E62="","",'基本情報入力シート'!E62)</f>
      </c>
      <c r="E46" s="267">
        <f>IF('基本情報入力シート'!F62="","",'基本情報入力シート'!F62)</f>
      </c>
      <c r="F46" s="267">
        <f>IF('基本情報入力シート'!G62="","",'基本情報入力シート'!G62)</f>
      </c>
      <c r="G46" s="267">
        <f>IF('基本情報入力シート'!H62="","",'基本情報入力シート'!H62)</f>
      </c>
      <c r="H46" s="267">
        <f>IF('基本情報入力シート'!I62="","",'基本情報入力シート'!I62)</f>
      </c>
      <c r="I46" s="267">
        <f>IF('基本情報入力シート'!J62="","",'基本情報入力シート'!J62)</f>
      </c>
      <c r="J46" s="267">
        <f>IF('基本情報入力シート'!K62="","",'基本情報入力シート'!K62)</f>
      </c>
      <c r="K46" s="268">
        <f>IF('基本情報入力シート'!L62="","",'基本情報入力シート'!L62)</f>
      </c>
      <c r="L46" s="262" t="s">
        <v>213</v>
      </c>
      <c r="M46" s="269">
        <f>IF('基本情報入力シート'!M62="","",'基本情報入力シート'!M62)</f>
      </c>
      <c r="N46" s="205">
        <f>IF('基本情報入力シート'!R62="","",'基本情報入力シート'!R62)</f>
      </c>
      <c r="O46" s="205">
        <f>IF('基本情報入力シート'!W62="","",'基本情報入力シート'!W62)</f>
      </c>
      <c r="P46" s="453">
        <f>IF('基本情報入力シート'!X62="","",'基本情報入力シート'!X62)</f>
      </c>
      <c r="Q46" s="453">
        <f>IF('基本情報入力シート'!Y62="","",'基本情報入力シート'!Y62)</f>
      </c>
      <c r="R46" s="466"/>
      <c r="S46" s="465"/>
      <c r="T46" s="465"/>
      <c r="U46" s="476"/>
      <c r="V46" s="477"/>
      <c r="W46" s="477"/>
      <c r="X46" s="477"/>
      <c r="Y46" s="477"/>
    </row>
    <row r="47" spans="1:25" ht="27.75" customHeight="1">
      <c r="A47" s="204">
        <f t="shared" si="0"/>
        <v>31</v>
      </c>
      <c r="B47" s="266">
        <f>IF('基本情報入力シート'!C63="","",'基本情報入力シート'!C63)</f>
      </c>
      <c r="C47" s="276">
        <f>IF('基本情報入力シート'!D63="","",'基本情報入力シート'!D63)</f>
      </c>
      <c r="D47" s="277">
        <f>IF('基本情報入力シート'!E63="","",'基本情報入力シート'!E63)</f>
      </c>
      <c r="E47" s="267">
        <f>IF('基本情報入力シート'!F63="","",'基本情報入力シート'!F63)</f>
      </c>
      <c r="F47" s="267">
        <f>IF('基本情報入力シート'!G63="","",'基本情報入力シート'!G63)</f>
      </c>
      <c r="G47" s="267">
        <f>IF('基本情報入力シート'!H63="","",'基本情報入力シート'!H63)</f>
      </c>
      <c r="H47" s="267">
        <f>IF('基本情報入力シート'!I63="","",'基本情報入力シート'!I63)</f>
      </c>
      <c r="I47" s="267">
        <f>IF('基本情報入力シート'!J63="","",'基本情報入力シート'!J63)</f>
      </c>
      <c r="J47" s="267">
        <f>IF('基本情報入力シート'!K63="","",'基本情報入力シート'!K63)</f>
      </c>
      <c r="K47" s="268">
        <f>IF('基本情報入力シート'!L63="","",'基本情報入力シート'!L63)</f>
      </c>
      <c r="L47" s="262" t="s">
        <v>214</v>
      </c>
      <c r="M47" s="269">
        <f>IF('基本情報入力シート'!M63="","",'基本情報入力シート'!M63)</f>
      </c>
      <c r="N47" s="205">
        <f>IF('基本情報入力シート'!R63="","",'基本情報入力シート'!R63)</f>
      </c>
      <c r="O47" s="205">
        <f>IF('基本情報入力シート'!W63="","",'基本情報入力シート'!W63)</f>
      </c>
      <c r="P47" s="453">
        <f>IF('基本情報入力シート'!X63="","",'基本情報入力シート'!X63)</f>
      </c>
      <c r="Q47" s="453">
        <f>IF('基本情報入力シート'!Y63="","",'基本情報入力シート'!Y63)</f>
      </c>
      <c r="R47" s="466"/>
      <c r="S47" s="465"/>
      <c r="T47" s="465"/>
      <c r="U47" s="476"/>
      <c r="V47" s="477"/>
      <c r="W47" s="477"/>
      <c r="X47" s="477"/>
      <c r="Y47" s="477"/>
    </row>
    <row r="48" spans="1:25" ht="27.75" customHeight="1">
      <c r="A48" s="204">
        <f t="shared" si="0"/>
        <v>32</v>
      </c>
      <c r="B48" s="266">
        <f>IF('基本情報入力シート'!C64="","",'基本情報入力シート'!C64)</f>
      </c>
      <c r="C48" s="276">
        <f>IF('基本情報入力シート'!D64="","",'基本情報入力シート'!D64)</f>
      </c>
      <c r="D48" s="277">
        <f>IF('基本情報入力シート'!E64="","",'基本情報入力シート'!E64)</f>
      </c>
      <c r="E48" s="267">
        <f>IF('基本情報入力シート'!F64="","",'基本情報入力シート'!F64)</f>
      </c>
      <c r="F48" s="267">
        <f>IF('基本情報入力シート'!G64="","",'基本情報入力シート'!G64)</f>
      </c>
      <c r="G48" s="267">
        <f>IF('基本情報入力シート'!H64="","",'基本情報入力シート'!H64)</f>
      </c>
      <c r="H48" s="267">
        <f>IF('基本情報入力シート'!I64="","",'基本情報入力シート'!I64)</f>
      </c>
      <c r="I48" s="267">
        <f>IF('基本情報入力シート'!J64="","",'基本情報入力シート'!J64)</f>
      </c>
      <c r="J48" s="267">
        <f>IF('基本情報入力シート'!K64="","",'基本情報入力シート'!K64)</f>
      </c>
      <c r="K48" s="268">
        <f>IF('基本情報入力シート'!L64="","",'基本情報入力シート'!L64)</f>
      </c>
      <c r="L48" s="262" t="s">
        <v>215</v>
      </c>
      <c r="M48" s="269">
        <f>IF('基本情報入力シート'!M64="","",'基本情報入力シート'!M64)</f>
      </c>
      <c r="N48" s="205">
        <f>IF('基本情報入力シート'!R64="","",'基本情報入力シート'!R64)</f>
      </c>
      <c r="O48" s="205">
        <f>IF('基本情報入力シート'!W64="","",'基本情報入力シート'!W64)</f>
      </c>
      <c r="P48" s="453">
        <f>IF('基本情報入力シート'!X64="","",'基本情報入力シート'!X64)</f>
      </c>
      <c r="Q48" s="453">
        <f>IF('基本情報入力シート'!Y64="","",'基本情報入力シート'!Y64)</f>
      </c>
      <c r="R48" s="466"/>
      <c r="S48" s="465"/>
      <c r="T48" s="465"/>
      <c r="U48" s="476"/>
      <c r="V48" s="477"/>
      <c r="W48" s="477"/>
      <c r="X48" s="477"/>
      <c r="Y48" s="477"/>
    </row>
    <row r="49" spans="1:25" ht="27.75" customHeight="1">
      <c r="A49" s="204">
        <f t="shared" si="0"/>
        <v>33</v>
      </c>
      <c r="B49" s="266">
        <f>IF('基本情報入力シート'!C65="","",'基本情報入力シート'!C65)</f>
      </c>
      <c r="C49" s="276">
        <f>IF('基本情報入力シート'!D65="","",'基本情報入力シート'!D65)</f>
      </c>
      <c r="D49" s="277">
        <f>IF('基本情報入力シート'!E65="","",'基本情報入力シート'!E65)</f>
      </c>
      <c r="E49" s="267">
        <f>IF('基本情報入力シート'!F65="","",'基本情報入力シート'!F65)</f>
      </c>
      <c r="F49" s="267">
        <f>IF('基本情報入力シート'!G65="","",'基本情報入力シート'!G65)</f>
      </c>
      <c r="G49" s="267">
        <f>IF('基本情報入力シート'!H65="","",'基本情報入力シート'!H65)</f>
      </c>
      <c r="H49" s="267">
        <f>IF('基本情報入力シート'!I65="","",'基本情報入力シート'!I65)</f>
      </c>
      <c r="I49" s="267">
        <f>IF('基本情報入力シート'!J65="","",'基本情報入力シート'!J65)</f>
      </c>
      <c r="J49" s="267">
        <f>IF('基本情報入力シート'!K65="","",'基本情報入力シート'!K65)</f>
      </c>
      <c r="K49" s="268">
        <f>IF('基本情報入力シート'!L65="","",'基本情報入力シート'!L65)</f>
      </c>
      <c r="L49" s="262" t="s">
        <v>216</v>
      </c>
      <c r="M49" s="269">
        <f>IF('基本情報入力シート'!M65="","",'基本情報入力シート'!M65)</f>
      </c>
      <c r="N49" s="205">
        <f>IF('基本情報入力シート'!R65="","",'基本情報入力シート'!R65)</f>
      </c>
      <c r="O49" s="205">
        <f>IF('基本情報入力シート'!W65="","",'基本情報入力シート'!W65)</f>
      </c>
      <c r="P49" s="453">
        <f>IF('基本情報入力シート'!X65="","",'基本情報入力シート'!X65)</f>
      </c>
      <c r="Q49" s="453">
        <f>IF('基本情報入力シート'!Y65="","",'基本情報入力シート'!Y65)</f>
      </c>
      <c r="R49" s="466"/>
      <c r="S49" s="465"/>
      <c r="T49" s="465"/>
      <c r="U49" s="476"/>
      <c r="V49" s="477"/>
      <c r="W49" s="477"/>
      <c r="X49" s="477"/>
      <c r="Y49" s="477"/>
    </row>
    <row r="50" spans="1:25" ht="27.75" customHeight="1">
      <c r="A50" s="204">
        <f t="shared" si="0"/>
        <v>34</v>
      </c>
      <c r="B50" s="266">
        <f>IF('基本情報入力シート'!C66="","",'基本情報入力シート'!C66)</f>
      </c>
      <c r="C50" s="276">
        <f>IF('基本情報入力シート'!D66="","",'基本情報入力シート'!D66)</f>
      </c>
      <c r="D50" s="277">
        <f>IF('基本情報入力シート'!E66="","",'基本情報入力シート'!E66)</f>
      </c>
      <c r="E50" s="267">
        <f>IF('基本情報入力シート'!F66="","",'基本情報入力シート'!F66)</f>
      </c>
      <c r="F50" s="267">
        <f>IF('基本情報入力シート'!G66="","",'基本情報入力シート'!G66)</f>
      </c>
      <c r="G50" s="267">
        <f>IF('基本情報入力シート'!H66="","",'基本情報入力シート'!H66)</f>
      </c>
      <c r="H50" s="267">
        <f>IF('基本情報入力シート'!I66="","",'基本情報入力シート'!I66)</f>
      </c>
      <c r="I50" s="267">
        <f>IF('基本情報入力シート'!J66="","",'基本情報入力シート'!J66)</f>
      </c>
      <c r="J50" s="267">
        <f>IF('基本情報入力シート'!K66="","",'基本情報入力シート'!K66)</f>
      </c>
      <c r="K50" s="268">
        <f>IF('基本情報入力シート'!L66="","",'基本情報入力シート'!L66)</f>
      </c>
      <c r="L50" s="262" t="s">
        <v>217</v>
      </c>
      <c r="M50" s="269">
        <f>IF('基本情報入力シート'!M66="","",'基本情報入力シート'!M66)</f>
      </c>
      <c r="N50" s="205">
        <f>IF('基本情報入力シート'!R66="","",'基本情報入力シート'!R66)</f>
      </c>
      <c r="O50" s="205">
        <f>IF('基本情報入力シート'!W66="","",'基本情報入力シート'!W66)</f>
      </c>
      <c r="P50" s="453">
        <f>IF('基本情報入力シート'!X66="","",'基本情報入力シート'!X66)</f>
      </c>
      <c r="Q50" s="453">
        <f>IF('基本情報入力シート'!Y66="","",'基本情報入力シート'!Y66)</f>
      </c>
      <c r="R50" s="466"/>
      <c r="S50" s="465"/>
      <c r="T50" s="465"/>
      <c r="U50" s="476"/>
      <c r="V50" s="477"/>
      <c r="W50" s="477"/>
      <c r="X50" s="477"/>
      <c r="Y50" s="477"/>
    </row>
    <row r="51" spans="1:25" ht="27.75" customHeight="1">
      <c r="A51" s="204">
        <f t="shared" si="0"/>
        <v>35</v>
      </c>
      <c r="B51" s="266">
        <f>IF('基本情報入力シート'!C67="","",'基本情報入力シート'!C67)</f>
      </c>
      <c r="C51" s="276">
        <f>IF('基本情報入力シート'!D67="","",'基本情報入力シート'!D67)</f>
      </c>
      <c r="D51" s="277">
        <f>IF('基本情報入力シート'!E67="","",'基本情報入力シート'!E67)</f>
      </c>
      <c r="E51" s="267">
        <f>IF('基本情報入力シート'!F67="","",'基本情報入力シート'!F67)</f>
      </c>
      <c r="F51" s="267">
        <f>IF('基本情報入力シート'!G67="","",'基本情報入力シート'!G67)</f>
      </c>
      <c r="G51" s="267">
        <f>IF('基本情報入力シート'!H67="","",'基本情報入力シート'!H67)</f>
      </c>
      <c r="H51" s="267">
        <f>IF('基本情報入力シート'!I67="","",'基本情報入力シート'!I67)</f>
      </c>
      <c r="I51" s="267">
        <f>IF('基本情報入力シート'!J67="","",'基本情報入力シート'!J67)</f>
      </c>
      <c r="J51" s="267">
        <f>IF('基本情報入力シート'!K67="","",'基本情報入力シート'!K67)</f>
      </c>
      <c r="K51" s="268">
        <f>IF('基本情報入力シート'!L67="","",'基本情報入力シート'!L67)</f>
      </c>
      <c r="L51" s="262" t="s">
        <v>218</v>
      </c>
      <c r="M51" s="269">
        <f>IF('基本情報入力シート'!M67="","",'基本情報入力シート'!M67)</f>
      </c>
      <c r="N51" s="205">
        <f>IF('基本情報入力シート'!R67="","",'基本情報入力シート'!R67)</f>
      </c>
      <c r="O51" s="205">
        <f>IF('基本情報入力シート'!W67="","",'基本情報入力シート'!W67)</f>
      </c>
      <c r="P51" s="453">
        <f>IF('基本情報入力シート'!X67="","",'基本情報入力シート'!X67)</f>
      </c>
      <c r="Q51" s="453">
        <f>IF('基本情報入力シート'!Y67="","",'基本情報入力シート'!Y67)</f>
      </c>
      <c r="R51" s="466"/>
      <c r="S51" s="465"/>
      <c r="T51" s="465"/>
      <c r="U51" s="476"/>
      <c r="V51" s="477"/>
      <c r="W51" s="477"/>
      <c r="X51" s="477"/>
      <c r="Y51" s="477"/>
    </row>
    <row r="52" spans="1:25" ht="27.75" customHeight="1">
      <c r="A52" s="204">
        <f t="shared" si="0"/>
        <v>36</v>
      </c>
      <c r="B52" s="266">
        <f>IF('基本情報入力シート'!C68="","",'基本情報入力シート'!C68)</f>
      </c>
      <c r="C52" s="276">
        <f>IF('基本情報入力シート'!D68="","",'基本情報入力シート'!D68)</f>
      </c>
      <c r="D52" s="277">
        <f>IF('基本情報入力シート'!E68="","",'基本情報入力シート'!E68)</f>
      </c>
      <c r="E52" s="267">
        <f>IF('基本情報入力シート'!F68="","",'基本情報入力シート'!F68)</f>
      </c>
      <c r="F52" s="267">
        <f>IF('基本情報入力シート'!G68="","",'基本情報入力シート'!G68)</f>
      </c>
      <c r="G52" s="267">
        <f>IF('基本情報入力シート'!H68="","",'基本情報入力シート'!H68)</f>
      </c>
      <c r="H52" s="267">
        <f>IF('基本情報入力シート'!I68="","",'基本情報入力シート'!I68)</f>
      </c>
      <c r="I52" s="267">
        <f>IF('基本情報入力シート'!J68="","",'基本情報入力シート'!J68)</f>
      </c>
      <c r="J52" s="267">
        <f>IF('基本情報入力シート'!K68="","",'基本情報入力シート'!K68)</f>
      </c>
      <c r="K52" s="268">
        <f>IF('基本情報入力シート'!L68="","",'基本情報入力シート'!L68)</f>
      </c>
      <c r="L52" s="262" t="s">
        <v>219</v>
      </c>
      <c r="M52" s="269">
        <f>IF('基本情報入力シート'!M68="","",'基本情報入力シート'!M68)</f>
      </c>
      <c r="N52" s="205">
        <f>IF('基本情報入力シート'!R68="","",'基本情報入力シート'!R68)</f>
      </c>
      <c r="O52" s="205">
        <f>IF('基本情報入力シート'!W68="","",'基本情報入力シート'!W68)</f>
      </c>
      <c r="P52" s="453">
        <f>IF('基本情報入力シート'!X68="","",'基本情報入力シート'!X68)</f>
      </c>
      <c r="Q52" s="453">
        <f>IF('基本情報入力シート'!Y68="","",'基本情報入力シート'!Y68)</f>
      </c>
      <c r="R52" s="466"/>
      <c r="S52" s="465"/>
      <c r="T52" s="465"/>
      <c r="U52" s="476"/>
      <c r="V52" s="477"/>
      <c r="W52" s="477"/>
      <c r="X52" s="477"/>
      <c r="Y52" s="477"/>
    </row>
    <row r="53" spans="1:25" ht="27.75" customHeight="1">
      <c r="A53" s="204">
        <f t="shared" si="0"/>
        <v>37</v>
      </c>
      <c r="B53" s="266">
        <f>IF('基本情報入力シート'!C69="","",'基本情報入力シート'!C69)</f>
      </c>
      <c r="C53" s="276">
        <f>IF('基本情報入力シート'!D69="","",'基本情報入力シート'!D69)</f>
      </c>
      <c r="D53" s="277">
        <f>IF('基本情報入力シート'!E69="","",'基本情報入力シート'!E69)</f>
      </c>
      <c r="E53" s="267">
        <f>IF('基本情報入力シート'!F69="","",'基本情報入力シート'!F69)</f>
      </c>
      <c r="F53" s="267">
        <f>IF('基本情報入力シート'!G69="","",'基本情報入力シート'!G69)</f>
      </c>
      <c r="G53" s="267">
        <f>IF('基本情報入力シート'!H69="","",'基本情報入力シート'!H69)</f>
      </c>
      <c r="H53" s="267">
        <f>IF('基本情報入力シート'!I69="","",'基本情報入力シート'!I69)</f>
      </c>
      <c r="I53" s="267">
        <f>IF('基本情報入力シート'!J69="","",'基本情報入力シート'!J69)</f>
      </c>
      <c r="J53" s="267">
        <f>IF('基本情報入力シート'!K69="","",'基本情報入力シート'!K69)</f>
      </c>
      <c r="K53" s="268">
        <f>IF('基本情報入力シート'!L69="","",'基本情報入力シート'!L69)</f>
      </c>
      <c r="L53" s="262" t="s">
        <v>220</v>
      </c>
      <c r="M53" s="269">
        <f>IF('基本情報入力シート'!M69="","",'基本情報入力シート'!M69)</f>
      </c>
      <c r="N53" s="205">
        <f>IF('基本情報入力シート'!R69="","",'基本情報入力シート'!R69)</f>
      </c>
      <c r="O53" s="205">
        <f>IF('基本情報入力シート'!W69="","",'基本情報入力シート'!W69)</f>
      </c>
      <c r="P53" s="453">
        <f>IF('基本情報入力シート'!X69="","",'基本情報入力シート'!X69)</f>
      </c>
      <c r="Q53" s="453">
        <f>IF('基本情報入力シート'!Y69="","",'基本情報入力シート'!Y69)</f>
      </c>
      <c r="R53" s="466"/>
      <c r="S53" s="465"/>
      <c r="T53" s="465"/>
      <c r="U53" s="476"/>
      <c r="V53" s="477"/>
      <c r="W53" s="477"/>
      <c r="X53" s="477"/>
      <c r="Y53" s="477"/>
    </row>
    <row r="54" spans="1:25" ht="27.75" customHeight="1">
      <c r="A54" s="204">
        <f t="shared" si="0"/>
        <v>38</v>
      </c>
      <c r="B54" s="266">
        <f>IF('基本情報入力シート'!C70="","",'基本情報入力シート'!C70)</f>
      </c>
      <c r="C54" s="276">
        <f>IF('基本情報入力シート'!D70="","",'基本情報入力シート'!D70)</f>
      </c>
      <c r="D54" s="277">
        <f>IF('基本情報入力シート'!E70="","",'基本情報入力シート'!E70)</f>
      </c>
      <c r="E54" s="267">
        <f>IF('基本情報入力シート'!F70="","",'基本情報入力シート'!F70)</f>
      </c>
      <c r="F54" s="267">
        <f>IF('基本情報入力シート'!G70="","",'基本情報入力シート'!G70)</f>
      </c>
      <c r="G54" s="267">
        <f>IF('基本情報入力シート'!H70="","",'基本情報入力シート'!H70)</f>
      </c>
      <c r="H54" s="267">
        <f>IF('基本情報入力シート'!I70="","",'基本情報入力シート'!I70)</f>
      </c>
      <c r="I54" s="267">
        <f>IF('基本情報入力シート'!J70="","",'基本情報入力シート'!J70)</f>
      </c>
      <c r="J54" s="267">
        <f>IF('基本情報入力シート'!K70="","",'基本情報入力シート'!K70)</f>
      </c>
      <c r="K54" s="268">
        <f>IF('基本情報入力シート'!L70="","",'基本情報入力シート'!L70)</f>
      </c>
      <c r="L54" s="262" t="s">
        <v>221</v>
      </c>
      <c r="M54" s="269">
        <f>IF('基本情報入力シート'!M70="","",'基本情報入力シート'!M70)</f>
      </c>
      <c r="N54" s="205">
        <f>IF('基本情報入力シート'!R70="","",'基本情報入力シート'!R70)</f>
      </c>
      <c r="O54" s="205">
        <f>IF('基本情報入力シート'!W70="","",'基本情報入力シート'!W70)</f>
      </c>
      <c r="P54" s="453">
        <f>IF('基本情報入力シート'!X70="","",'基本情報入力シート'!X70)</f>
      </c>
      <c r="Q54" s="453">
        <f>IF('基本情報入力シート'!Y70="","",'基本情報入力シート'!Y70)</f>
      </c>
      <c r="R54" s="466"/>
      <c r="S54" s="465"/>
      <c r="T54" s="465"/>
      <c r="U54" s="476"/>
      <c r="V54" s="477"/>
      <c r="W54" s="477"/>
      <c r="X54" s="477"/>
      <c r="Y54" s="477"/>
    </row>
    <row r="55" spans="1:25" ht="27.75" customHeight="1">
      <c r="A55" s="204">
        <f t="shared" si="0"/>
        <v>39</v>
      </c>
      <c r="B55" s="266">
        <f>IF('基本情報入力シート'!C71="","",'基本情報入力シート'!C71)</f>
      </c>
      <c r="C55" s="276">
        <f>IF('基本情報入力シート'!D71="","",'基本情報入力シート'!D71)</f>
      </c>
      <c r="D55" s="277">
        <f>IF('基本情報入力シート'!E71="","",'基本情報入力シート'!E71)</f>
      </c>
      <c r="E55" s="267">
        <f>IF('基本情報入力シート'!F71="","",'基本情報入力シート'!F71)</f>
      </c>
      <c r="F55" s="267">
        <f>IF('基本情報入力シート'!G71="","",'基本情報入力シート'!G71)</f>
      </c>
      <c r="G55" s="267">
        <f>IF('基本情報入力シート'!H71="","",'基本情報入力シート'!H71)</f>
      </c>
      <c r="H55" s="267">
        <f>IF('基本情報入力シート'!I71="","",'基本情報入力シート'!I71)</f>
      </c>
      <c r="I55" s="267">
        <f>IF('基本情報入力シート'!J71="","",'基本情報入力シート'!J71)</f>
      </c>
      <c r="J55" s="267">
        <f>IF('基本情報入力シート'!K71="","",'基本情報入力シート'!K71)</f>
      </c>
      <c r="K55" s="268">
        <f>IF('基本情報入力シート'!L71="","",'基本情報入力シート'!L71)</f>
      </c>
      <c r="L55" s="262" t="s">
        <v>222</v>
      </c>
      <c r="M55" s="269">
        <f>IF('基本情報入力シート'!M71="","",'基本情報入力シート'!M71)</f>
      </c>
      <c r="N55" s="205">
        <f>IF('基本情報入力シート'!R71="","",'基本情報入力シート'!R71)</f>
      </c>
      <c r="O55" s="205">
        <f>IF('基本情報入力シート'!W71="","",'基本情報入力シート'!W71)</f>
      </c>
      <c r="P55" s="453">
        <f>IF('基本情報入力シート'!X71="","",'基本情報入力シート'!X71)</f>
      </c>
      <c r="Q55" s="453">
        <f>IF('基本情報入力シート'!Y71="","",'基本情報入力シート'!Y71)</f>
      </c>
      <c r="R55" s="466"/>
      <c r="S55" s="465"/>
      <c r="T55" s="465"/>
      <c r="U55" s="476"/>
      <c r="V55" s="477"/>
      <c r="W55" s="477"/>
      <c r="X55" s="477"/>
      <c r="Y55" s="477"/>
    </row>
    <row r="56" spans="1:25" ht="27.75" customHeight="1">
      <c r="A56" s="204">
        <f t="shared" si="0"/>
        <v>40</v>
      </c>
      <c r="B56" s="266">
        <f>IF('基本情報入力シート'!C72="","",'基本情報入力シート'!C72)</f>
      </c>
      <c r="C56" s="276">
        <f>IF('基本情報入力シート'!D72="","",'基本情報入力シート'!D72)</f>
      </c>
      <c r="D56" s="277">
        <f>IF('基本情報入力シート'!E72="","",'基本情報入力シート'!E72)</f>
      </c>
      <c r="E56" s="267">
        <f>IF('基本情報入力シート'!F72="","",'基本情報入力シート'!F72)</f>
      </c>
      <c r="F56" s="267">
        <f>IF('基本情報入力シート'!G72="","",'基本情報入力シート'!G72)</f>
      </c>
      <c r="G56" s="267">
        <f>IF('基本情報入力シート'!H72="","",'基本情報入力シート'!H72)</f>
      </c>
      <c r="H56" s="267">
        <f>IF('基本情報入力シート'!I72="","",'基本情報入力シート'!I72)</f>
      </c>
      <c r="I56" s="267">
        <f>IF('基本情報入力シート'!J72="","",'基本情報入力シート'!J72)</f>
      </c>
      <c r="J56" s="267">
        <f>IF('基本情報入力シート'!K72="","",'基本情報入力シート'!K72)</f>
      </c>
      <c r="K56" s="268">
        <f>IF('基本情報入力シート'!L72="","",'基本情報入力シート'!L72)</f>
      </c>
      <c r="L56" s="262" t="s">
        <v>223</v>
      </c>
      <c r="M56" s="269">
        <f>IF('基本情報入力シート'!M72="","",'基本情報入力シート'!M72)</f>
      </c>
      <c r="N56" s="205">
        <f>IF('基本情報入力シート'!R72="","",'基本情報入力シート'!R72)</f>
      </c>
      <c r="O56" s="205">
        <f>IF('基本情報入力シート'!W72="","",'基本情報入力シート'!W72)</f>
      </c>
      <c r="P56" s="453">
        <f>IF('基本情報入力シート'!X72="","",'基本情報入力シート'!X72)</f>
      </c>
      <c r="Q56" s="453">
        <f>IF('基本情報入力シート'!Y72="","",'基本情報入力シート'!Y72)</f>
      </c>
      <c r="R56" s="466"/>
      <c r="S56" s="465"/>
      <c r="T56" s="465"/>
      <c r="U56" s="476"/>
      <c r="V56" s="477"/>
      <c r="W56" s="477"/>
      <c r="X56" s="477"/>
      <c r="Y56" s="477"/>
    </row>
    <row r="57" spans="1:25" ht="27.75" customHeight="1">
      <c r="A57" s="204">
        <f t="shared" si="0"/>
        <v>41</v>
      </c>
      <c r="B57" s="266">
        <f>IF('基本情報入力シート'!C73="","",'基本情報入力シート'!C73)</f>
      </c>
      <c r="C57" s="276">
        <f>IF('基本情報入力シート'!D73="","",'基本情報入力シート'!D73)</f>
      </c>
      <c r="D57" s="277">
        <f>IF('基本情報入力シート'!E73="","",'基本情報入力シート'!E73)</f>
      </c>
      <c r="E57" s="267">
        <f>IF('基本情報入力シート'!F73="","",'基本情報入力シート'!F73)</f>
      </c>
      <c r="F57" s="267">
        <f>IF('基本情報入力シート'!G73="","",'基本情報入力シート'!G73)</f>
      </c>
      <c r="G57" s="267">
        <f>IF('基本情報入力シート'!H73="","",'基本情報入力シート'!H73)</f>
      </c>
      <c r="H57" s="267">
        <f>IF('基本情報入力シート'!I73="","",'基本情報入力シート'!I73)</f>
      </c>
      <c r="I57" s="267">
        <f>IF('基本情報入力シート'!J73="","",'基本情報入力シート'!J73)</f>
      </c>
      <c r="J57" s="267">
        <f>IF('基本情報入力シート'!K73="","",'基本情報入力シート'!K73)</f>
      </c>
      <c r="K57" s="268">
        <f>IF('基本情報入力シート'!L73="","",'基本情報入力シート'!L73)</f>
      </c>
      <c r="L57" s="262" t="s">
        <v>224</v>
      </c>
      <c r="M57" s="269">
        <f>IF('基本情報入力シート'!M73="","",'基本情報入力シート'!M73)</f>
      </c>
      <c r="N57" s="205">
        <f>IF('基本情報入力シート'!R73="","",'基本情報入力シート'!R73)</f>
      </c>
      <c r="O57" s="205">
        <f>IF('基本情報入力シート'!W73="","",'基本情報入力シート'!W73)</f>
      </c>
      <c r="P57" s="453">
        <f>IF('基本情報入力シート'!X73="","",'基本情報入力シート'!X73)</f>
      </c>
      <c r="Q57" s="453">
        <f>IF('基本情報入力シート'!Y73="","",'基本情報入力シート'!Y73)</f>
      </c>
      <c r="R57" s="466"/>
      <c r="S57" s="465"/>
      <c r="T57" s="465"/>
      <c r="U57" s="476"/>
      <c r="V57" s="477"/>
      <c r="W57" s="477"/>
      <c r="X57" s="477"/>
      <c r="Y57" s="477"/>
    </row>
    <row r="58" spans="1:25" ht="27.75" customHeight="1">
      <c r="A58" s="204">
        <f t="shared" si="0"/>
        <v>42</v>
      </c>
      <c r="B58" s="266">
        <f>IF('基本情報入力シート'!C74="","",'基本情報入力シート'!C74)</f>
      </c>
      <c r="C58" s="276">
        <f>IF('基本情報入力シート'!D74="","",'基本情報入力シート'!D74)</f>
      </c>
      <c r="D58" s="277">
        <f>IF('基本情報入力シート'!E74="","",'基本情報入力シート'!E74)</f>
      </c>
      <c r="E58" s="267">
        <f>IF('基本情報入力シート'!F74="","",'基本情報入力シート'!F74)</f>
      </c>
      <c r="F58" s="267">
        <f>IF('基本情報入力シート'!G74="","",'基本情報入力シート'!G74)</f>
      </c>
      <c r="G58" s="267">
        <f>IF('基本情報入力シート'!H74="","",'基本情報入力シート'!H74)</f>
      </c>
      <c r="H58" s="267">
        <f>IF('基本情報入力シート'!I74="","",'基本情報入力シート'!I74)</f>
      </c>
      <c r="I58" s="267">
        <f>IF('基本情報入力シート'!J74="","",'基本情報入力シート'!J74)</f>
      </c>
      <c r="J58" s="267">
        <f>IF('基本情報入力シート'!K74="","",'基本情報入力シート'!K74)</f>
      </c>
      <c r="K58" s="268">
        <f>IF('基本情報入力シート'!L74="","",'基本情報入力シート'!L74)</f>
      </c>
      <c r="L58" s="262" t="s">
        <v>225</v>
      </c>
      <c r="M58" s="269">
        <f>IF('基本情報入力シート'!M74="","",'基本情報入力シート'!M74)</f>
      </c>
      <c r="N58" s="205">
        <f>IF('基本情報入力シート'!R74="","",'基本情報入力シート'!R74)</f>
      </c>
      <c r="O58" s="205">
        <f>IF('基本情報入力シート'!W74="","",'基本情報入力シート'!W74)</f>
      </c>
      <c r="P58" s="453">
        <f>IF('基本情報入力シート'!X74="","",'基本情報入力シート'!X74)</f>
      </c>
      <c r="Q58" s="453">
        <f>IF('基本情報入力シート'!Y74="","",'基本情報入力シート'!Y74)</f>
      </c>
      <c r="R58" s="466"/>
      <c r="S58" s="465"/>
      <c r="T58" s="465"/>
      <c r="U58" s="476"/>
      <c r="V58" s="477"/>
      <c r="W58" s="477"/>
      <c r="X58" s="477"/>
      <c r="Y58" s="477"/>
    </row>
    <row r="59" spans="1:25" ht="27.75" customHeight="1">
      <c r="A59" s="204">
        <f t="shared" si="0"/>
        <v>43</v>
      </c>
      <c r="B59" s="266">
        <f>IF('基本情報入力シート'!C75="","",'基本情報入力シート'!C75)</f>
      </c>
      <c r="C59" s="276">
        <f>IF('基本情報入力シート'!D75="","",'基本情報入力シート'!D75)</f>
      </c>
      <c r="D59" s="277">
        <f>IF('基本情報入力シート'!E75="","",'基本情報入力シート'!E75)</f>
      </c>
      <c r="E59" s="267">
        <f>IF('基本情報入力シート'!F75="","",'基本情報入力シート'!F75)</f>
      </c>
      <c r="F59" s="267">
        <f>IF('基本情報入力シート'!G75="","",'基本情報入力シート'!G75)</f>
      </c>
      <c r="G59" s="267">
        <f>IF('基本情報入力シート'!H75="","",'基本情報入力シート'!H75)</f>
      </c>
      <c r="H59" s="267">
        <f>IF('基本情報入力シート'!I75="","",'基本情報入力シート'!I75)</f>
      </c>
      <c r="I59" s="267">
        <f>IF('基本情報入力シート'!J75="","",'基本情報入力シート'!J75)</f>
      </c>
      <c r="J59" s="267">
        <f>IF('基本情報入力シート'!K75="","",'基本情報入力シート'!K75)</f>
      </c>
      <c r="K59" s="268">
        <f>IF('基本情報入力シート'!L75="","",'基本情報入力シート'!L75)</f>
      </c>
      <c r="L59" s="262" t="s">
        <v>226</v>
      </c>
      <c r="M59" s="269">
        <f>IF('基本情報入力シート'!M75="","",'基本情報入力シート'!M75)</f>
      </c>
      <c r="N59" s="205">
        <f>IF('基本情報入力シート'!R75="","",'基本情報入力シート'!R75)</f>
      </c>
      <c r="O59" s="205">
        <f>IF('基本情報入力シート'!W75="","",'基本情報入力シート'!W75)</f>
      </c>
      <c r="P59" s="453">
        <f>IF('基本情報入力シート'!X75="","",'基本情報入力シート'!X75)</f>
      </c>
      <c r="Q59" s="453">
        <f>IF('基本情報入力シート'!Y75="","",'基本情報入力シート'!Y75)</f>
      </c>
      <c r="R59" s="466"/>
      <c r="S59" s="465"/>
      <c r="T59" s="465"/>
      <c r="U59" s="476"/>
      <c r="V59" s="477"/>
      <c r="W59" s="477"/>
      <c r="X59" s="477"/>
      <c r="Y59" s="477"/>
    </row>
    <row r="60" spans="1:25" ht="27.75" customHeight="1">
      <c r="A60" s="204">
        <f t="shared" si="0"/>
        <v>44</v>
      </c>
      <c r="B60" s="266">
        <f>IF('基本情報入力シート'!C76="","",'基本情報入力シート'!C76)</f>
      </c>
      <c r="C60" s="276">
        <f>IF('基本情報入力シート'!D76="","",'基本情報入力シート'!D76)</f>
      </c>
      <c r="D60" s="277">
        <f>IF('基本情報入力シート'!E76="","",'基本情報入力シート'!E76)</f>
      </c>
      <c r="E60" s="267">
        <f>IF('基本情報入力シート'!F76="","",'基本情報入力シート'!F76)</f>
      </c>
      <c r="F60" s="267">
        <f>IF('基本情報入力シート'!G76="","",'基本情報入力シート'!G76)</f>
      </c>
      <c r="G60" s="267">
        <f>IF('基本情報入力シート'!H76="","",'基本情報入力シート'!H76)</f>
      </c>
      <c r="H60" s="267">
        <f>IF('基本情報入力シート'!I76="","",'基本情報入力シート'!I76)</f>
      </c>
      <c r="I60" s="267">
        <f>IF('基本情報入力シート'!J76="","",'基本情報入力シート'!J76)</f>
      </c>
      <c r="J60" s="267">
        <f>IF('基本情報入力シート'!K76="","",'基本情報入力シート'!K76)</f>
      </c>
      <c r="K60" s="268">
        <f>IF('基本情報入力シート'!L76="","",'基本情報入力シート'!L76)</f>
      </c>
      <c r="L60" s="262" t="s">
        <v>227</v>
      </c>
      <c r="M60" s="269">
        <f>IF('基本情報入力シート'!M76="","",'基本情報入力シート'!M76)</f>
      </c>
      <c r="N60" s="205">
        <f>IF('基本情報入力シート'!R76="","",'基本情報入力シート'!R76)</f>
      </c>
      <c r="O60" s="205">
        <f>IF('基本情報入力シート'!W76="","",'基本情報入力シート'!W76)</f>
      </c>
      <c r="P60" s="453">
        <f>IF('基本情報入力シート'!X76="","",'基本情報入力シート'!X76)</f>
      </c>
      <c r="Q60" s="453">
        <f>IF('基本情報入力シート'!Y76="","",'基本情報入力シート'!Y76)</f>
      </c>
      <c r="R60" s="466"/>
      <c r="S60" s="465"/>
      <c r="T60" s="465"/>
      <c r="U60" s="476"/>
      <c r="V60" s="477"/>
      <c r="W60" s="477"/>
      <c r="X60" s="477"/>
      <c r="Y60" s="477"/>
    </row>
    <row r="61" spans="1:25" ht="27.75" customHeight="1">
      <c r="A61" s="204">
        <f t="shared" si="0"/>
        <v>45</v>
      </c>
      <c r="B61" s="266">
        <f>IF('基本情報入力シート'!C77="","",'基本情報入力シート'!C77)</f>
      </c>
      <c r="C61" s="276">
        <f>IF('基本情報入力シート'!D77="","",'基本情報入力シート'!D77)</f>
      </c>
      <c r="D61" s="277">
        <f>IF('基本情報入力シート'!E77="","",'基本情報入力シート'!E77)</f>
      </c>
      <c r="E61" s="267">
        <f>IF('基本情報入力シート'!F77="","",'基本情報入力シート'!F77)</f>
      </c>
      <c r="F61" s="267">
        <f>IF('基本情報入力シート'!G77="","",'基本情報入力シート'!G77)</f>
      </c>
      <c r="G61" s="267">
        <f>IF('基本情報入力シート'!H77="","",'基本情報入力シート'!H77)</f>
      </c>
      <c r="H61" s="267">
        <f>IF('基本情報入力シート'!I77="","",'基本情報入力シート'!I77)</f>
      </c>
      <c r="I61" s="267">
        <f>IF('基本情報入力シート'!J77="","",'基本情報入力シート'!J77)</f>
      </c>
      <c r="J61" s="267">
        <f>IF('基本情報入力シート'!K77="","",'基本情報入力シート'!K77)</f>
      </c>
      <c r="K61" s="268">
        <f>IF('基本情報入力シート'!L77="","",'基本情報入力シート'!L77)</f>
      </c>
      <c r="L61" s="262" t="s">
        <v>228</v>
      </c>
      <c r="M61" s="269">
        <f>IF('基本情報入力シート'!M77="","",'基本情報入力シート'!M77)</f>
      </c>
      <c r="N61" s="205">
        <f>IF('基本情報入力シート'!R77="","",'基本情報入力シート'!R77)</f>
      </c>
      <c r="O61" s="205">
        <f>IF('基本情報入力シート'!W77="","",'基本情報入力シート'!W77)</f>
      </c>
      <c r="P61" s="453">
        <f>IF('基本情報入力シート'!X77="","",'基本情報入力シート'!X77)</f>
      </c>
      <c r="Q61" s="453">
        <f>IF('基本情報入力シート'!Y77="","",'基本情報入力シート'!Y77)</f>
      </c>
      <c r="R61" s="466"/>
      <c r="S61" s="465"/>
      <c r="T61" s="465"/>
      <c r="U61" s="476"/>
      <c r="V61" s="477"/>
      <c r="W61" s="477"/>
      <c r="X61" s="477"/>
      <c r="Y61" s="477"/>
    </row>
    <row r="62" spans="1:25" ht="27.75" customHeight="1">
      <c r="A62" s="204">
        <f t="shared" si="0"/>
        <v>46</v>
      </c>
      <c r="B62" s="266">
        <f>IF('基本情報入力シート'!C78="","",'基本情報入力シート'!C78)</f>
      </c>
      <c r="C62" s="276">
        <f>IF('基本情報入力シート'!D78="","",'基本情報入力シート'!D78)</f>
      </c>
      <c r="D62" s="277">
        <f>IF('基本情報入力シート'!E78="","",'基本情報入力シート'!E78)</f>
      </c>
      <c r="E62" s="267">
        <f>IF('基本情報入力シート'!F78="","",'基本情報入力シート'!F78)</f>
      </c>
      <c r="F62" s="267">
        <f>IF('基本情報入力シート'!G78="","",'基本情報入力シート'!G78)</f>
      </c>
      <c r="G62" s="267">
        <f>IF('基本情報入力シート'!H78="","",'基本情報入力シート'!H78)</f>
      </c>
      <c r="H62" s="267">
        <f>IF('基本情報入力シート'!I78="","",'基本情報入力シート'!I78)</f>
      </c>
      <c r="I62" s="267">
        <f>IF('基本情報入力シート'!J78="","",'基本情報入力シート'!J78)</f>
      </c>
      <c r="J62" s="267">
        <f>IF('基本情報入力シート'!K78="","",'基本情報入力シート'!K78)</f>
      </c>
      <c r="K62" s="268">
        <f>IF('基本情報入力シート'!L78="","",'基本情報入力シート'!L78)</f>
      </c>
      <c r="L62" s="262" t="s">
        <v>229</v>
      </c>
      <c r="M62" s="269">
        <f>IF('基本情報入力シート'!M78="","",'基本情報入力シート'!M78)</f>
      </c>
      <c r="N62" s="205">
        <f>IF('基本情報入力シート'!R78="","",'基本情報入力シート'!R78)</f>
      </c>
      <c r="O62" s="205">
        <f>IF('基本情報入力シート'!W78="","",'基本情報入力シート'!W78)</f>
      </c>
      <c r="P62" s="453">
        <f>IF('基本情報入力シート'!X78="","",'基本情報入力シート'!X78)</f>
      </c>
      <c r="Q62" s="453">
        <f>IF('基本情報入力シート'!Y78="","",'基本情報入力シート'!Y78)</f>
      </c>
      <c r="R62" s="466"/>
      <c r="S62" s="465"/>
      <c r="T62" s="465"/>
      <c r="U62" s="476"/>
      <c r="V62" s="477"/>
      <c r="W62" s="477"/>
      <c r="X62" s="477"/>
      <c r="Y62" s="477"/>
    </row>
    <row r="63" spans="1:25" ht="27.75" customHeight="1">
      <c r="A63" s="204">
        <f t="shared" si="0"/>
        <v>47</v>
      </c>
      <c r="B63" s="266">
        <f>IF('基本情報入力シート'!C79="","",'基本情報入力シート'!C79)</f>
      </c>
      <c r="C63" s="276">
        <f>IF('基本情報入力シート'!D79="","",'基本情報入力シート'!D79)</f>
      </c>
      <c r="D63" s="277">
        <f>IF('基本情報入力シート'!E79="","",'基本情報入力シート'!E79)</f>
      </c>
      <c r="E63" s="267">
        <f>IF('基本情報入力シート'!F79="","",'基本情報入力シート'!F79)</f>
      </c>
      <c r="F63" s="267">
        <f>IF('基本情報入力シート'!G79="","",'基本情報入力シート'!G79)</f>
      </c>
      <c r="G63" s="267">
        <f>IF('基本情報入力シート'!H79="","",'基本情報入力シート'!H79)</f>
      </c>
      <c r="H63" s="267">
        <f>IF('基本情報入力シート'!I79="","",'基本情報入力シート'!I79)</f>
      </c>
      <c r="I63" s="267">
        <f>IF('基本情報入力シート'!J79="","",'基本情報入力シート'!J79)</f>
      </c>
      <c r="J63" s="267">
        <f>IF('基本情報入力シート'!K79="","",'基本情報入力シート'!K79)</f>
      </c>
      <c r="K63" s="268">
        <f>IF('基本情報入力シート'!L79="","",'基本情報入力シート'!L79)</f>
      </c>
      <c r="L63" s="262" t="s">
        <v>230</v>
      </c>
      <c r="M63" s="269">
        <f>IF('基本情報入力シート'!M79="","",'基本情報入力シート'!M79)</f>
      </c>
      <c r="N63" s="205">
        <f>IF('基本情報入力シート'!R79="","",'基本情報入力シート'!R79)</f>
      </c>
      <c r="O63" s="205">
        <f>IF('基本情報入力シート'!W79="","",'基本情報入力シート'!W79)</f>
      </c>
      <c r="P63" s="453">
        <f>IF('基本情報入力シート'!X79="","",'基本情報入力シート'!X79)</f>
      </c>
      <c r="Q63" s="453">
        <f>IF('基本情報入力シート'!Y79="","",'基本情報入力シート'!Y79)</f>
      </c>
      <c r="R63" s="466"/>
      <c r="S63" s="465"/>
      <c r="T63" s="465"/>
      <c r="U63" s="476"/>
      <c r="V63" s="477"/>
      <c r="W63" s="477"/>
      <c r="X63" s="477"/>
      <c r="Y63" s="477"/>
    </row>
    <row r="64" spans="1:25" ht="27.75" customHeight="1">
      <c r="A64" s="204">
        <f t="shared" si="0"/>
        <v>48</v>
      </c>
      <c r="B64" s="266">
        <f>IF('基本情報入力シート'!C80="","",'基本情報入力シート'!C80)</f>
      </c>
      <c r="C64" s="276">
        <f>IF('基本情報入力シート'!D80="","",'基本情報入力シート'!D80)</f>
      </c>
      <c r="D64" s="277">
        <f>IF('基本情報入力シート'!E80="","",'基本情報入力シート'!E80)</f>
      </c>
      <c r="E64" s="267">
        <f>IF('基本情報入力シート'!F80="","",'基本情報入力シート'!F80)</f>
      </c>
      <c r="F64" s="267">
        <f>IF('基本情報入力シート'!G80="","",'基本情報入力シート'!G80)</f>
      </c>
      <c r="G64" s="267">
        <f>IF('基本情報入力シート'!H80="","",'基本情報入力シート'!H80)</f>
      </c>
      <c r="H64" s="267">
        <f>IF('基本情報入力シート'!I80="","",'基本情報入力シート'!I80)</f>
      </c>
      <c r="I64" s="267">
        <f>IF('基本情報入力シート'!J80="","",'基本情報入力シート'!J80)</f>
      </c>
      <c r="J64" s="267">
        <f>IF('基本情報入力シート'!K80="","",'基本情報入力シート'!K80)</f>
      </c>
      <c r="K64" s="268">
        <f>IF('基本情報入力シート'!L80="","",'基本情報入力シート'!L80)</f>
      </c>
      <c r="L64" s="262" t="s">
        <v>231</v>
      </c>
      <c r="M64" s="269">
        <f>IF('基本情報入力シート'!M80="","",'基本情報入力シート'!M80)</f>
      </c>
      <c r="N64" s="205">
        <f>IF('基本情報入力シート'!R80="","",'基本情報入力シート'!R80)</f>
      </c>
      <c r="O64" s="205">
        <f>IF('基本情報入力シート'!W80="","",'基本情報入力シート'!W80)</f>
      </c>
      <c r="P64" s="453">
        <f>IF('基本情報入力シート'!X80="","",'基本情報入力シート'!X80)</f>
      </c>
      <c r="Q64" s="453">
        <f>IF('基本情報入力シート'!Y80="","",'基本情報入力シート'!Y80)</f>
      </c>
      <c r="R64" s="466"/>
      <c r="S64" s="465"/>
      <c r="T64" s="465"/>
      <c r="U64" s="476"/>
      <c r="V64" s="477"/>
      <c r="W64" s="477"/>
      <c r="X64" s="477"/>
      <c r="Y64" s="477"/>
    </row>
    <row r="65" spans="1:25" ht="27.75" customHeight="1">
      <c r="A65" s="204">
        <f t="shared" si="0"/>
        <v>49</v>
      </c>
      <c r="B65" s="266">
        <f>IF('基本情報入力シート'!C81="","",'基本情報入力シート'!C81)</f>
      </c>
      <c r="C65" s="276">
        <f>IF('基本情報入力シート'!D81="","",'基本情報入力シート'!D81)</f>
      </c>
      <c r="D65" s="277">
        <f>IF('基本情報入力シート'!E81="","",'基本情報入力シート'!E81)</f>
      </c>
      <c r="E65" s="267">
        <f>IF('基本情報入力シート'!F81="","",'基本情報入力シート'!F81)</f>
      </c>
      <c r="F65" s="267">
        <f>IF('基本情報入力シート'!G81="","",'基本情報入力シート'!G81)</f>
      </c>
      <c r="G65" s="267">
        <f>IF('基本情報入力シート'!H81="","",'基本情報入力シート'!H81)</f>
      </c>
      <c r="H65" s="267">
        <f>IF('基本情報入力シート'!I81="","",'基本情報入力シート'!I81)</f>
      </c>
      <c r="I65" s="267">
        <f>IF('基本情報入力シート'!J81="","",'基本情報入力シート'!J81)</f>
      </c>
      <c r="J65" s="267">
        <f>IF('基本情報入力シート'!K81="","",'基本情報入力シート'!K81)</f>
      </c>
      <c r="K65" s="268">
        <f>IF('基本情報入力シート'!L81="","",'基本情報入力シート'!L81)</f>
      </c>
      <c r="L65" s="262" t="s">
        <v>232</v>
      </c>
      <c r="M65" s="269">
        <f>IF('基本情報入力シート'!M81="","",'基本情報入力シート'!M81)</f>
      </c>
      <c r="N65" s="205">
        <f>IF('基本情報入力シート'!R81="","",'基本情報入力シート'!R81)</f>
      </c>
      <c r="O65" s="205">
        <f>IF('基本情報入力シート'!W81="","",'基本情報入力シート'!W81)</f>
      </c>
      <c r="P65" s="453">
        <f>IF('基本情報入力シート'!X81="","",'基本情報入力シート'!X81)</f>
      </c>
      <c r="Q65" s="453">
        <f>IF('基本情報入力シート'!Y81="","",'基本情報入力シート'!Y81)</f>
      </c>
      <c r="R65" s="466"/>
      <c r="S65" s="465"/>
      <c r="T65" s="465"/>
      <c r="U65" s="476"/>
      <c r="V65" s="477"/>
      <c r="W65" s="477"/>
      <c r="X65" s="477"/>
      <c r="Y65" s="477"/>
    </row>
    <row r="66" spans="1:25" ht="27.75" customHeight="1">
      <c r="A66" s="204">
        <f t="shared" si="0"/>
        <v>50</v>
      </c>
      <c r="B66" s="266">
        <f>IF('基本情報入力シート'!C82="","",'基本情報入力シート'!C82)</f>
      </c>
      <c r="C66" s="276">
        <f>IF('基本情報入力シート'!D82="","",'基本情報入力シート'!D82)</f>
      </c>
      <c r="D66" s="277">
        <f>IF('基本情報入力シート'!E82="","",'基本情報入力シート'!E82)</f>
      </c>
      <c r="E66" s="267">
        <f>IF('基本情報入力シート'!F82="","",'基本情報入力シート'!F82)</f>
      </c>
      <c r="F66" s="267">
        <f>IF('基本情報入力シート'!G82="","",'基本情報入力シート'!G82)</f>
      </c>
      <c r="G66" s="267">
        <f>IF('基本情報入力シート'!H82="","",'基本情報入力シート'!H82)</f>
      </c>
      <c r="H66" s="267">
        <f>IF('基本情報入力シート'!I82="","",'基本情報入力シート'!I82)</f>
      </c>
      <c r="I66" s="267">
        <f>IF('基本情報入力シート'!J82="","",'基本情報入力シート'!J82)</f>
      </c>
      <c r="J66" s="267">
        <f>IF('基本情報入力シート'!K82="","",'基本情報入力シート'!K82)</f>
      </c>
      <c r="K66" s="268">
        <f>IF('基本情報入力シート'!L82="","",'基本情報入力シート'!L82)</f>
      </c>
      <c r="L66" s="262" t="s">
        <v>233</v>
      </c>
      <c r="M66" s="269">
        <f>IF('基本情報入力シート'!M82="","",'基本情報入力シート'!M82)</f>
      </c>
      <c r="N66" s="205">
        <f>IF('基本情報入力シート'!R82="","",'基本情報入力シート'!R82)</f>
      </c>
      <c r="O66" s="205">
        <f>IF('基本情報入力シート'!W82="","",'基本情報入力シート'!W82)</f>
      </c>
      <c r="P66" s="453">
        <f>IF('基本情報入力シート'!X82="","",'基本情報入力シート'!X82)</f>
      </c>
      <c r="Q66" s="453">
        <f>IF('基本情報入力シート'!Y82="","",'基本情報入力シート'!Y82)</f>
      </c>
      <c r="R66" s="466"/>
      <c r="S66" s="465"/>
      <c r="T66" s="465"/>
      <c r="U66" s="476"/>
      <c r="V66" s="477"/>
      <c r="W66" s="477"/>
      <c r="X66" s="477"/>
      <c r="Y66" s="477"/>
    </row>
    <row r="67" spans="1:25" ht="27.75" customHeight="1">
      <c r="A67" s="204">
        <f t="shared" si="0"/>
        <v>51</v>
      </c>
      <c r="B67" s="266">
        <f>IF('基本情報入力シート'!C83="","",'基本情報入力シート'!C83)</f>
      </c>
      <c r="C67" s="276">
        <f>IF('基本情報入力シート'!D83="","",'基本情報入力シート'!D83)</f>
      </c>
      <c r="D67" s="277">
        <f>IF('基本情報入力シート'!E83="","",'基本情報入力シート'!E83)</f>
      </c>
      <c r="E67" s="267">
        <f>IF('基本情報入力シート'!F83="","",'基本情報入力シート'!F83)</f>
      </c>
      <c r="F67" s="267">
        <f>IF('基本情報入力シート'!G83="","",'基本情報入力シート'!G83)</f>
      </c>
      <c r="G67" s="267">
        <f>IF('基本情報入力シート'!H83="","",'基本情報入力シート'!H83)</f>
      </c>
      <c r="H67" s="267">
        <f>IF('基本情報入力シート'!I83="","",'基本情報入力シート'!I83)</f>
      </c>
      <c r="I67" s="267">
        <f>IF('基本情報入力シート'!J83="","",'基本情報入力シート'!J83)</f>
      </c>
      <c r="J67" s="267">
        <f>IF('基本情報入力シート'!K83="","",'基本情報入力シート'!K83)</f>
      </c>
      <c r="K67" s="268">
        <f>IF('基本情報入力シート'!L83="","",'基本情報入力シート'!L83)</f>
      </c>
      <c r="L67" s="262" t="s">
        <v>234</v>
      </c>
      <c r="M67" s="269">
        <f>IF('基本情報入力シート'!M83="","",'基本情報入力シート'!M83)</f>
      </c>
      <c r="N67" s="205">
        <f>IF('基本情報入力シート'!R83="","",'基本情報入力シート'!R83)</f>
      </c>
      <c r="O67" s="205">
        <f>IF('基本情報入力シート'!W83="","",'基本情報入力シート'!W83)</f>
      </c>
      <c r="P67" s="453">
        <f>IF('基本情報入力シート'!X83="","",'基本情報入力シート'!X83)</f>
      </c>
      <c r="Q67" s="453">
        <f>IF('基本情報入力シート'!Y83="","",'基本情報入力シート'!Y83)</f>
      </c>
      <c r="R67" s="466"/>
      <c r="S67" s="465"/>
      <c r="T67" s="465"/>
      <c r="U67" s="476"/>
      <c r="V67" s="477"/>
      <c r="W67" s="477"/>
      <c r="X67" s="477"/>
      <c r="Y67" s="477"/>
    </row>
    <row r="68" spans="1:25" ht="27.75" customHeight="1">
      <c r="A68" s="204">
        <f t="shared" si="0"/>
        <v>52</v>
      </c>
      <c r="B68" s="266">
        <f>IF('基本情報入力シート'!C84="","",'基本情報入力シート'!C84)</f>
      </c>
      <c r="C68" s="276">
        <f>IF('基本情報入力シート'!D84="","",'基本情報入力シート'!D84)</f>
      </c>
      <c r="D68" s="277">
        <f>IF('基本情報入力シート'!E84="","",'基本情報入力シート'!E84)</f>
      </c>
      <c r="E68" s="267">
        <f>IF('基本情報入力シート'!F84="","",'基本情報入力シート'!F84)</f>
      </c>
      <c r="F68" s="267">
        <f>IF('基本情報入力シート'!G84="","",'基本情報入力シート'!G84)</f>
      </c>
      <c r="G68" s="267">
        <f>IF('基本情報入力シート'!H84="","",'基本情報入力シート'!H84)</f>
      </c>
      <c r="H68" s="267">
        <f>IF('基本情報入力シート'!I84="","",'基本情報入力シート'!I84)</f>
      </c>
      <c r="I68" s="267">
        <f>IF('基本情報入力シート'!J84="","",'基本情報入力シート'!J84)</f>
      </c>
      <c r="J68" s="267">
        <f>IF('基本情報入力シート'!K84="","",'基本情報入力シート'!K84)</f>
      </c>
      <c r="K68" s="268">
        <f>IF('基本情報入力シート'!L84="","",'基本情報入力シート'!L84)</f>
      </c>
      <c r="L68" s="262" t="s">
        <v>235</v>
      </c>
      <c r="M68" s="269">
        <f>IF('基本情報入力シート'!M84="","",'基本情報入力シート'!M84)</f>
      </c>
      <c r="N68" s="205">
        <f>IF('基本情報入力シート'!R84="","",'基本情報入力シート'!R84)</f>
      </c>
      <c r="O68" s="205">
        <f>IF('基本情報入力シート'!W84="","",'基本情報入力シート'!W84)</f>
      </c>
      <c r="P68" s="453">
        <f>IF('基本情報入力シート'!X84="","",'基本情報入力シート'!X84)</f>
      </c>
      <c r="Q68" s="453">
        <f>IF('基本情報入力シート'!Y84="","",'基本情報入力シート'!Y84)</f>
      </c>
      <c r="R68" s="466"/>
      <c r="S68" s="465"/>
      <c r="T68" s="465"/>
      <c r="U68" s="476"/>
      <c r="V68" s="477"/>
      <c r="W68" s="477"/>
      <c r="X68" s="477"/>
      <c r="Y68" s="477"/>
    </row>
    <row r="69" spans="1:25" ht="27.75" customHeight="1">
      <c r="A69" s="204">
        <f t="shared" si="0"/>
        <v>53</v>
      </c>
      <c r="B69" s="266">
        <f>IF('基本情報入力シート'!C85="","",'基本情報入力シート'!C85)</f>
      </c>
      <c r="C69" s="276">
        <f>IF('基本情報入力シート'!D85="","",'基本情報入力シート'!D85)</f>
      </c>
      <c r="D69" s="277">
        <f>IF('基本情報入力シート'!E85="","",'基本情報入力シート'!E85)</f>
      </c>
      <c r="E69" s="267">
        <f>IF('基本情報入力シート'!F85="","",'基本情報入力シート'!F85)</f>
      </c>
      <c r="F69" s="267">
        <f>IF('基本情報入力シート'!G85="","",'基本情報入力シート'!G85)</f>
      </c>
      <c r="G69" s="267">
        <f>IF('基本情報入力シート'!H85="","",'基本情報入力シート'!H85)</f>
      </c>
      <c r="H69" s="267">
        <f>IF('基本情報入力シート'!I85="","",'基本情報入力シート'!I85)</f>
      </c>
      <c r="I69" s="267">
        <f>IF('基本情報入力シート'!J85="","",'基本情報入力シート'!J85)</f>
      </c>
      <c r="J69" s="267">
        <f>IF('基本情報入力シート'!K85="","",'基本情報入力シート'!K85)</f>
      </c>
      <c r="K69" s="268">
        <f>IF('基本情報入力シート'!L85="","",'基本情報入力シート'!L85)</f>
      </c>
      <c r="L69" s="262" t="s">
        <v>236</v>
      </c>
      <c r="M69" s="269">
        <f>IF('基本情報入力シート'!M85="","",'基本情報入力シート'!M85)</f>
      </c>
      <c r="N69" s="205">
        <f>IF('基本情報入力シート'!R85="","",'基本情報入力シート'!R85)</f>
      </c>
      <c r="O69" s="205">
        <f>IF('基本情報入力シート'!W85="","",'基本情報入力シート'!W85)</f>
      </c>
      <c r="P69" s="453">
        <f>IF('基本情報入力シート'!X85="","",'基本情報入力シート'!X85)</f>
      </c>
      <c r="Q69" s="453">
        <f>IF('基本情報入力シート'!Y85="","",'基本情報入力シート'!Y85)</f>
      </c>
      <c r="R69" s="466"/>
      <c r="S69" s="465"/>
      <c r="T69" s="465"/>
      <c r="U69" s="476"/>
      <c r="V69" s="477"/>
      <c r="W69" s="477"/>
      <c r="X69" s="477"/>
      <c r="Y69" s="477"/>
    </row>
    <row r="70" spans="1:25" ht="27.75" customHeight="1">
      <c r="A70" s="204">
        <f t="shared" si="0"/>
        <v>54</v>
      </c>
      <c r="B70" s="266">
        <f>IF('基本情報入力シート'!C86="","",'基本情報入力シート'!C86)</f>
      </c>
      <c r="C70" s="276">
        <f>IF('基本情報入力シート'!D86="","",'基本情報入力シート'!D86)</f>
      </c>
      <c r="D70" s="277">
        <f>IF('基本情報入力シート'!E86="","",'基本情報入力シート'!E86)</f>
      </c>
      <c r="E70" s="267">
        <f>IF('基本情報入力シート'!F86="","",'基本情報入力シート'!F86)</f>
      </c>
      <c r="F70" s="267">
        <f>IF('基本情報入力シート'!G86="","",'基本情報入力シート'!G86)</f>
      </c>
      <c r="G70" s="267">
        <f>IF('基本情報入力シート'!H86="","",'基本情報入力シート'!H86)</f>
      </c>
      <c r="H70" s="267">
        <f>IF('基本情報入力シート'!I86="","",'基本情報入力シート'!I86)</f>
      </c>
      <c r="I70" s="267">
        <f>IF('基本情報入力シート'!J86="","",'基本情報入力シート'!J86)</f>
      </c>
      <c r="J70" s="267">
        <f>IF('基本情報入力シート'!K86="","",'基本情報入力シート'!K86)</f>
      </c>
      <c r="K70" s="268">
        <f>IF('基本情報入力シート'!L86="","",'基本情報入力シート'!L86)</f>
      </c>
      <c r="L70" s="262" t="s">
        <v>237</v>
      </c>
      <c r="M70" s="269">
        <f>IF('基本情報入力シート'!M86="","",'基本情報入力シート'!M86)</f>
      </c>
      <c r="N70" s="205">
        <f>IF('基本情報入力シート'!R86="","",'基本情報入力シート'!R86)</f>
      </c>
      <c r="O70" s="205">
        <f>IF('基本情報入力シート'!W86="","",'基本情報入力シート'!W86)</f>
      </c>
      <c r="P70" s="453">
        <f>IF('基本情報入力シート'!X86="","",'基本情報入力シート'!X86)</f>
      </c>
      <c r="Q70" s="453">
        <f>IF('基本情報入力シート'!Y86="","",'基本情報入力シート'!Y86)</f>
      </c>
      <c r="R70" s="466"/>
      <c r="S70" s="465"/>
      <c r="T70" s="465"/>
      <c r="U70" s="476"/>
      <c r="V70" s="477"/>
      <c r="W70" s="477"/>
      <c r="X70" s="477"/>
      <c r="Y70" s="477"/>
    </row>
    <row r="71" spans="1:25" ht="27.75" customHeight="1">
      <c r="A71" s="204">
        <f t="shared" si="0"/>
        <v>55</v>
      </c>
      <c r="B71" s="266">
        <f>IF('基本情報入力シート'!C87="","",'基本情報入力シート'!C87)</f>
      </c>
      <c r="C71" s="276">
        <f>IF('基本情報入力シート'!D87="","",'基本情報入力シート'!D87)</f>
      </c>
      <c r="D71" s="277">
        <f>IF('基本情報入力シート'!E87="","",'基本情報入力シート'!E87)</f>
      </c>
      <c r="E71" s="267">
        <f>IF('基本情報入力シート'!F87="","",'基本情報入力シート'!F87)</f>
      </c>
      <c r="F71" s="267">
        <f>IF('基本情報入力シート'!G87="","",'基本情報入力シート'!G87)</f>
      </c>
      <c r="G71" s="267">
        <f>IF('基本情報入力シート'!H87="","",'基本情報入力シート'!H87)</f>
      </c>
      <c r="H71" s="267">
        <f>IF('基本情報入力シート'!I87="","",'基本情報入力シート'!I87)</f>
      </c>
      <c r="I71" s="267">
        <f>IF('基本情報入力シート'!J87="","",'基本情報入力シート'!J87)</f>
      </c>
      <c r="J71" s="267">
        <f>IF('基本情報入力シート'!K87="","",'基本情報入力シート'!K87)</f>
      </c>
      <c r="K71" s="268">
        <f>IF('基本情報入力シート'!L87="","",'基本情報入力シート'!L87)</f>
      </c>
      <c r="L71" s="262" t="s">
        <v>238</v>
      </c>
      <c r="M71" s="269">
        <f>IF('基本情報入力シート'!M87="","",'基本情報入力シート'!M87)</f>
      </c>
      <c r="N71" s="205">
        <f>IF('基本情報入力シート'!R87="","",'基本情報入力シート'!R87)</f>
      </c>
      <c r="O71" s="205">
        <f>IF('基本情報入力シート'!W87="","",'基本情報入力シート'!W87)</f>
      </c>
      <c r="P71" s="453">
        <f>IF('基本情報入力シート'!X87="","",'基本情報入力シート'!X87)</f>
      </c>
      <c r="Q71" s="453">
        <f>IF('基本情報入力シート'!Y87="","",'基本情報入力シート'!Y87)</f>
      </c>
      <c r="R71" s="466"/>
      <c r="S71" s="465"/>
      <c r="T71" s="465"/>
      <c r="U71" s="476"/>
      <c r="V71" s="477"/>
      <c r="W71" s="477"/>
      <c r="X71" s="477"/>
      <c r="Y71" s="477"/>
    </row>
    <row r="72" spans="1:25" ht="27.75" customHeight="1">
      <c r="A72" s="204">
        <f t="shared" si="0"/>
        <v>56</v>
      </c>
      <c r="B72" s="266">
        <f>IF('基本情報入力シート'!C88="","",'基本情報入力シート'!C88)</f>
      </c>
      <c r="C72" s="276">
        <f>IF('基本情報入力シート'!D88="","",'基本情報入力シート'!D88)</f>
      </c>
      <c r="D72" s="277">
        <f>IF('基本情報入力シート'!E88="","",'基本情報入力シート'!E88)</f>
      </c>
      <c r="E72" s="267">
        <f>IF('基本情報入力シート'!F88="","",'基本情報入力シート'!F88)</f>
      </c>
      <c r="F72" s="267">
        <f>IF('基本情報入力シート'!G88="","",'基本情報入力シート'!G88)</f>
      </c>
      <c r="G72" s="267">
        <f>IF('基本情報入力シート'!H88="","",'基本情報入力シート'!H88)</f>
      </c>
      <c r="H72" s="267">
        <f>IF('基本情報入力シート'!I88="","",'基本情報入力シート'!I88)</f>
      </c>
      <c r="I72" s="267">
        <f>IF('基本情報入力シート'!J88="","",'基本情報入力シート'!J88)</f>
      </c>
      <c r="J72" s="267">
        <f>IF('基本情報入力シート'!K88="","",'基本情報入力シート'!K88)</f>
      </c>
      <c r="K72" s="268">
        <f>IF('基本情報入力シート'!L88="","",'基本情報入力シート'!L88)</f>
      </c>
      <c r="L72" s="262" t="s">
        <v>239</v>
      </c>
      <c r="M72" s="269">
        <f>IF('基本情報入力シート'!M88="","",'基本情報入力シート'!M88)</f>
      </c>
      <c r="N72" s="205">
        <f>IF('基本情報入力シート'!R88="","",'基本情報入力シート'!R88)</f>
      </c>
      <c r="O72" s="205">
        <f>IF('基本情報入力シート'!W88="","",'基本情報入力シート'!W88)</f>
      </c>
      <c r="P72" s="453">
        <f>IF('基本情報入力シート'!X88="","",'基本情報入力シート'!X88)</f>
      </c>
      <c r="Q72" s="453">
        <f>IF('基本情報入力シート'!Y88="","",'基本情報入力シート'!Y88)</f>
      </c>
      <c r="R72" s="466"/>
      <c r="S72" s="465"/>
      <c r="T72" s="465"/>
      <c r="U72" s="476"/>
      <c r="V72" s="477"/>
      <c r="W72" s="477"/>
      <c r="X72" s="477"/>
      <c r="Y72" s="477"/>
    </row>
    <row r="73" spans="1:25" ht="27.75" customHeight="1">
      <c r="A73" s="204">
        <f t="shared" si="0"/>
        <v>57</v>
      </c>
      <c r="B73" s="266">
        <f>IF('基本情報入力シート'!C89="","",'基本情報入力シート'!C89)</f>
      </c>
      <c r="C73" s="276">
        <f>IF('基本情報入力シート'!D89="","",'基本情報入力シート'!D89)</f>
      </c>
      <c r="D73" s="277">
        <f>IF('基本情報入力シート'!E89="","",'基本情報入力シート'!E89)</f>
      </c>
      <c r="E73" s="267">
        <f>IF('基本情報入力シート'!F89="","",'基本情報入力シート'!F89)</f>
      </c>
      <c r="F73" s="267">
        <f>IF('基本情報入力シート'!G89="","",'基本情報入力シート'!G89)</f>
      </c>
      <c r="G73" s="267">
        <f>IF('基本情報入力シート'!H89="","",'基本情報入力シート'!H89)</f>
      </c>
      <c r="H73" s="267">
        <f>IF('基本情報入力シート'!I89="","",'基本情報入力シート'!I89)</f>
      </c>
      <c r="I73" s="267">
        <f>IF('基本情報入力シート'!J89="","",'基本情報入力シート'!J89)</f>
      </c>
      <c r="J73" s="267">
        <f>IF('基本情報入力シート'!K89="","",'基本情報入力シート'!K89)</f>
      </c>
      <c r="K73" s="268">
        <f>IF('基本情報入力シート'!L89="","",'基本情報入力シート'!L89)</f>
      </c>
      <c r="L73" s="262" t="s">
        <v>240</v>
      </c>
      <c r="M73" s="269">
        <f>IF('基本情報入力シート'!M89="","",'基本情報入力シート'!M89)</f>
      </c>
      <c r="N73" s="205">
        <f>IF('基本情報入力シート'!R89="","",'基本情報入力シート'!R89)</f>
      </c>
      <c r="O73" s="205">
        <f>IF('基本情報入力シート'!W89="","",'基本情報入力シート'!W89)</f>
      </c>
      <c r="P73" s="453">
        <f>IF('基本情報入力シート'!X89="","",'基本情報入力シート'!X89)</f>
      </c>
      <c r="Q73" s="453">
        <f>IF('基本情報入力シート'!Y89="","",'基本情報入力シート'!Y89)</f>
      </c>
      <c r="R73" s="466"/>
      <c r="S73" s="465"/>
      <c r="T73" s="465"/>
      <c r="U73" s="476"/>
      <c r="V73" s="477"/>
      <c r="W73" s="477"/>
      <c r="X73" s="477"/>
      <c r="Y73" s="477"/>
    </row>
    <row r="74" spans="1:25" ht="27.75" customHeight="1">
      <c r="A74" s="204">
        <f t="shared" si="0"/>
        <v>58</v>
      </c>
      <c r="B74" s="266">
        <f>IF('基本情報入力シート'!C90="","",'基本情報入力シート'!C90)</f>
      </c>
      <c r="C74" s="276">
        <f>IF('基本情報入力シート'!D90="","",'基本情報入力シート'!D90)</f>
      </c>
      <c r="D74" s="277">
        <f>IF('基本情報入力シート'!E90="","",'基本情報入力シート'!E90)</f>
      </c>
      <c r="E74" s="267">
        <f>IF('基本情報入力シート'!F90="","",'基本情報入力シート'!F90)</f>
      </c>
      <c r="F74" s="267">
        <f>IF('基本情報入力シート'!G90="","",'基本情報入力シート'!G90)</f>
      </c>
      <c r="G74" s="267">
        <f>IF('基本情報入力シート'!H90="","",'基本情報入力シート'!H90)</f>
      </c>
      <c r="H74" s="267">
        <f>IF('基本情報入力シート'!I90="","",'基本情報入力シート'!I90)</f>
      </c>
      <c r="I74" s="267">
        <f>IF('基本情報入力シート'!J90="","",'基本情報入力シート'!J90)</f>
      </c>
      <c r="J74" s="267">
        <f>IF('基本情報入力シート'!K90="","",'基本情報入力シート'!K90)</f>
      </c>
      <c r="K74" s="268">
        <f>IF('基本情報入力シート'!L90="","",'基本情報入力シート'!L90)</f>
      </c>
      <c r="L74" s="262" t="s">
        <v>241</v>
      </c>
      <c r="M74" s="269">
        <f>IF('基本情報入力シート'!M90="","",'基本情報入力シート'!M90)</f>
      </c>
      <c r="N74" s="205">
        <f>IF('基本情報入力シート'!R90="","",'基本情報入力シート'!R90)</f>
      </c>
      <c r="O74" s="205">
        <f>IF('基本情報入力シート'!W90="","",'基本情報入力シート'!W90)</f>
      </c>
      <c r="P74" s="453">
        <f>IF('基本情報入力シート'!X90="","",'基本情報入力シート'!X90)</f>
      </c>
      <c r="Q74" s="453">
        <f>IF('基本情報入力シート'!Y90="","",'基本情報入力シート'!Y90)</f>
      </c>
      <c r="R74" s="466"/>
      <c r="S74" s="465"/>
      <c r="T74" s="465"/>
      <c r="U74" s="476"/>
      <c r="V74" s="477"/>
      <c r="W74" s="477"/>
      <c r="X74" s="477"/>
      <c r="Y74" s="477"/>
    </row>
    <row r="75" spans="1:25" ht="27.75" customHeight="1">
      <c r="A75" s="204">
        <f t="shared" si="0"/>
        <v>59</v>
      </c>
      <c r="B75" s="266">
        <f>IF('基本情報入力シート'!C91="","",'基本情報入力シート'!C91)</f>
      </c>
      <c r="C75" s="276">
        <f>IF('基本情報入力シート'!D91="","",'基本情報入力シート'!D91)</f>
      </c>
      <c r="D75" s="277">
        <f>IF('基本情報入力シート'!E91="","",'基本情報入力シート'!E91)</f>
      </c>
      <c r="E75" s="267">
        <f>IF('基本情報入力シート'!F91="","",'基本情報入力シート'!F91)</f>
      </c>
      <c r="F75" s="267">
        <f>IF('基本情報入力シート'!G91="","",'基本情報入力シート'!G91)</f>
      </c>
      <c r="G75" s="267">
        <f>IF('基本情報入力シート'!H91="","",'基本情報入力シート'!H91)</f>
      </c>
      <c r="H75" s="267">
        <f>IF('基本情報入力シート'!I91="","",'基本情報入力シート'!I91)</f>
      </c>
      <c r="I75" s="267">
        <f>IF('基本情報入力シート'!J91="","",'基本情報入力シート'!J91)</f>
      </c>
      <c r="J75" s="267">
        <f>IF('基本情報入力シート'!K91="","",'基本情報入力シート'!K91)</f>
      </c>
      <c r="K75" s="268">
        <f>IF('基本情報入力シート'!L91="","",'基本情報入力シート'!L91)</f>
      </c>
      <c r="L75" s="262" t="s">
        <v>242</v>
      </c>
      <c r="M75" s="269">
        <f>IF('基本情報入力シート'!M91="","",'基本情報入力シート'!M91)</f>
      </c>
      <c r="N75" s="205">
        <f>IF('基本情報入力シート'!R91="","",'基本情報入力シート'!R91)</f>
      </c>
      <c r="O75" s="205">
        <f>IF('基本情報入力シート'!W91="","",'基本情報入力シート'!W91)</f>
      </c>
      <c r="P75" s="453">
        <f>IF('基本情報入力シート'!X91="","",'基本情報入力シート'!X91)</f>
      </c>
      <c r="Q75" s="453">
        <f>IF('基本情報入力シート'!Y91="","",'基本情報入力シート'!Y91)</f>
      </c>
      <c r="R75" s="466"/>
      <c r="S75" s="465"/>
      <c r="T75" s="465"/>
      <c r="U75" s="476"/>
      <c r="V75" s="477"/>
      <c r="W75" s="477"/>
      <c r="X75" s="477"/>
      <c r="Y75" s="477"/>
    </row>
    <row r="76" spans="1:25" ht="27.75" customHeight="1">
      <c r="A76" s="204">
        <f t="shared" si="0"/>
        <v>60</v>
      </c>
      <c r="B76" s="266">
        <f>IF('基本情報入力シート'!C92="","",'基本情報入力シート'!C92)</f>
      </c>
      <c r="C76" s="276">
        <f>IF('基本情報入力シート'!D92="","",'基本情報入力シート'!D92)</f>
      </c>
      <c r="D76" s="277">
        <f>IF('基本情報入力シート'!E92="","",'基本情報入力シート'!E92)</f>
      </c>
      <c r="E76" s="267">
        <f>IF('基本情報入力シート'!F92="","",'基本情報入力シート'!F92)</f>
      </c>
      <c r="F76" s="267">
        <f>IF('基本情報入力シート'!G92="","",'基本情報入力シート'!G92)</f>
      </c>
      <c r="G76" s="267">
        <f>IF('基本情報入力シート'!H92="","",'基本情報入力シート'!H92)</f>
      </c>
      <c r="H76" s="267">
        <f>IF('基本情報入力シート'!I92="","",'基本情報入力シート'!I92)</f>
      </c>
      <c r="I76" s="267">
        <f>IF('基本情報入力シート'!J92="","",'基本情報入力シート'!J92)</f>
      </c>
      <c r="J76" s="267">
        <f>IF('基本情報入力シート'!K92="","",'基本情報入力シート'!K92)</f>
      </c>
      <c r="K76" s="268">
        <f>IF('基本情報入力シート'!L92="","",'基本情報入力シート'!L92)</f>
      </c>
      <c r="L76" s="262" t="s">
        <v>243</v>
      </c>
      <c r="M76" s="269">
        <f>IF('基本情報入力シート'!M92="","",'基本情報入力シート'!M92)</f>
      </c>
      <c r="N76" s="205">
        <f>IF('基本情報入力シート'!R92="","",'基本情報入力シート'!R92)</f>
      </c>
      <c r="O76" s="205">
        <f>IF('基本情報入力シート'!W92="","",'基本情報入力シート'!W92)</f>
      </c>
      <c r="P76" s="453">
        <f>IF('基本情報入力シート'!X92="","",'基本情報入力シート'!X92)</f>
      </c>
      <c r="Q76" s="453">
        <f>IF('基本情報入力シート'!Y92="","",'基本情報入力シート'!Y92)</f>
      </c>
      <c r="R76" s="466"/>
      <c r="S76" s="465"/>
      <c r="T76" s="465"/>
      <c r="U76" s="476"/>
      <c r="V76" s="477"/>
      <c r="W76" s="477"/>
      <c r="X76" s="477"/>
      <c r="Y76" s="477"/>
    </row>
    <row r="77" spans="1:25" ht="27.75" customHeight="1">
      <c r="A77" s="204">
        <f t="shared" si="0"/>
        <v>61</v>
      </c>
      <c r="B77" s="266">
        <f>IF('基本情報入力シート'!C93="","",'基本情報入力シート'!C93)</f>
      </c>
      <c r="C77" s="276">
        <f>IF('基本情報入力シート'!D93="","",'基本情報入力シート'!D93)</f>
      </c>
      <c r="D77" s="277">
        <f>IF('基本情報入力シート'!E93="","",'基本情報入力シート'!E93)</f>
      </c>
      <c r="E77" s="267">
        <f>IF('基本情報入力シート'!F93="","",'基本情報入力シート'!F93)</f>
      </c>
      <c r="F77" s="267">
        <f>IF('基本情報入力シート'!G93="","",'基本情報入力シート'!G93)</f>
      </c>
      <c r="G77" s="267">
        <f>IF('基本情報入力シート'!H93="","",'基本情報入力シート'!H93)</f>
      </c>
      <c r="H77" s="267">
        <f>IF('基本情報入力シート'!I93="","",'基本情報入力シート'!I93)</f>
      </c>
      <c r="I77" s="267">
        <f>IF('基本情報入力シート'!J93="","",'基本情報入力シート'!J93)</f>
      </c>
      <c r="J77" s="267">
        <f>IF('基本情報入力シート'!K93="","",'基本情報入力シート'!K93)</f>
      </c>
      <c r="K77" s="268">
        <f>IF('基本情報入力シート'!L93="","",'基本情報入力シート'!L93)</f>
      </c>
      <c r="L77" s="262" t="s">
        <v>244</v>
      </c>
      <c r="M77" s="269">
        <f>IF('基本情報入力シート'!M93="","",'基本情報入力シート'!M93)</f>
      </c>
      <c r="N77" s="205">
        <f>IF('基本情報入力シート'!R93="","",'基本情報入力シート'!R93)</f>
      </c>
      <c r="O77" s="205">
        <f>IF('基本情報入力シート'!W93="","",'基本情報入力シート'!W93)</f>
      </c>
      <c r="P77" s="453">
        <f>IF('基本情報入力シート'!X93="","",'基本情報入力シート'!X93)</f>
      </c>
      <c r="Q77" s="453">
        <f>IF('基本情報入力シート'!Y93="","",'基本情報入力シート'!Y93)</f>
      </c>
      <c r="R77" s="466"/>
      <c r="S77" s="465"/>
      <c r="T77" s="465"/>
      <c r="U77" s="476"/>
      <c r="V77" s="477"/>
      <c r="W77" s="477"/>
      <c r="X77" s="477"/>
      <c r="Y77" s="477"/>
    </row>
    <row r="78" spans="1:25" ht="27.75" customHeight="1">
      <c r="A78" s="204">
        <f t="shared" si="0"/>
        <v>62</v>
      </c>
      <c r="B78" s="266">
        <f>IF('基本情報入力シート'!C94="","",'基本情報入力シート'!C94)</f>
      </c>
      <c r="C78" s="276">
        <f>IF('基本情報入力シート'!D94="","",'基本情報入力シート'!D94)</f>
      </c>
      <c r="D78" s="277">
        <f>IF('基本情報入力シート'!E94="","",'基本情報入力シート'!E94)</f>
      </c>
      <c r="E78" s="267">
        <f>IF('基本情報入力シート'!F94="","",'基本情報入力シート'!F94)</f>
      </c>
      <c r="F78" s="267">
        <f>IF('基本情報入力シート'!G94="","",'基本情報入力シート'!G94)</f>
      </c>
      <c r="G78" s="267">
        <f>IF('基本情報入力シート'!H94="","",'基本情報入力シート'!H94)</f>
      </c>
      <c r="H78" s="267">
        <f>IF('基本情報入力シート'!I94="","",'基本情報入力シート'!I94)</f>
      </c>
      <c r="I78" s="267">
        <f>IF('基本情報入力シート'!J94="","",'基本情報入力シート'!J94)</f>
      </c>
      <c r="J78" s="267">
        <f>IF('基本情報入力シート'!K94="","",'基本情報入力シート'!K94)</f>
      </c>
      <c r="K78" s="268">
        <f>IF('基本情報入力シート'!L94="","",'基本情報入力シート'!L94)</f>
      </c>
      <c r="L78" s="262" t="s">
        <v>245</v>
      </c>
      <c r="M78" s="269">
        <f>IF('基本情報入力シート'!M94="","",'基本情報入力シート'!M94)</f>
      </c>
      <c r="N78" s="205">
        <f>IF('基本情報入力シート'!R94="","",'基本情報入力シート'!R94)</f>
      </c>
      <c r="O78" s="205">
        <f>IF('基本情報入力シート'!W94="","",'基本情報入力シート'!W94)</f>
      </c>
      <c r="P78" s="453">
        <f>IF('基本情報入力シート'!X94="","",'基本情報入力シート'!X94)</f>
      </c>
      <c r="Q78" s="453">
        <f>IF('基本情報入力シート'!Y94="","",'基本情報入力シート'!Y94)</f>
      </c>
      <c r="R78" s="466"/>
      <c r="S78" s="465"/>
      <c r="T78" s="465"/>
      <c r="U78" s="476"/>
      <c r="V78" s="477"/>
      <c r="W78" s="477"/>
      <c r="X78" s="477"/>
      <c r="Y78" s="477"/>
    </row>
    <row r="79" spans="1:25" ht="27.75" customHeight="1">
      <c r="A79" s="204">
        <f t="shared" si="0"/>
        <v>63</v>
      </c>
      <c r="B79" s="266">
        <f>IF('基本情報入力シート'!C95="","",'基本情報入力シート'!C95)</f>
      </c>
      <c r="C79" s="276">
        <f>IF('基本情報入力シート'!D95="","",'基本情報入力シート'!D95)</f>
      </c>
      <c r="D79" s="277">
        <f>IF('基本情報入力シート'!E95="","",'基本情報入力シート'!E95)</f>
      </c>
      <c r="E79" s="267">
        <f>IF('基本情報入力シート'!F95="","",'基本情報入力シート'!F95)</f>
      </c>
      <c r="F79" s="267">
        <f>IF('基本情報入力シート'!G95="","",'基本情報入力シート'!G95)</f>
      </c>
      <c r="G79" s="267">
        <f>IF('基本情報入力シート'!H95="","",'基本情報入力シート'!H95)</f>
      </c>
      <c r="H79" s="267">
        <f>IF('基本情報入力シート'!I95="","",'基本情報入力シート'!I95)</f>
      </c>
      <c r="I79" s="267">
        <f>IF('基本情報入力シート'!J95="","",'基本情報入力シート'!J95)</f>
      </c>
      <c r="J79" s="267">
        <f>IF('基本情報入力シート'!K95="","",'基本情報入力シート'!K95)</f>
      </c>
      <c r="K79" s="268">
        <f>IF('基本情報入力シート'!L95="","",'基本情報入力シート'!L95)</f>
      </c>
      <c r="L79" s="262" t="s">
        <v>246</v>
      </c>
      <c r="M79" s="269">
        <f>IF('基本情報入力シート'!M95="","",'基本情報入力シート'!M95)</f>
      </c>
      <c r="N79" s="205">
        <f>IF('基本情報入力シート'!R95="","",'基本情報入力シート'!R95)</f>
      </c>
      <c r="O79" s="205">
        <f>IF('基本情報入力シート'!W95="","",'基本情報入力シート'!W95)</f>
      </c>
      <c r="P79" s="453">
        <f>IF('基本情報入力シート'!X95="","",'基本情報入力シート'!X95)</f>
      </c>
      <c r="Q79" s="453">
        <f>IF('基本情報入力シート'!Y95="","",'基本情報入力シート'!Y95)</f>
      </c>
      <c r="R79" s="466"/>
      <c r="S79" s="465"/>
      <c r="T79" s="465"/>
      <c r="U79" s="476"/>
      <c r="V79" s="477"/>
      <c r="W79" s="477"/>
      <c r="X79" s="477"/>
      <c r="Y79" s="477"/>
    </row>
    <row r="80" spans="1:25" ht="27.75" customHeight="1">
      <c r="A80" s="204">
        <f t="shared" si="0"/>
        <v>64</v>
      </c>
      <c r="B80" s="266">
        <f>IF('基本情報入力シート'!C96="","",'基本情報入力シート'!C96)</f>
      </c>
      <c r="C80" s="276">
        <f>IF('基本情報入力シート'!D96="","",'基本情報入力シート'!D96)</f>
      </c>
      <c r="D80" s="277">
        <f>IF('基本情報入力シート'!E96="","",'基本情報入力シート'!E96)</f>
      </c>
      <c r="E80" s="267">
        <f>IF('基本情報入力シート'!F96="","",'基本情報入力シート'!F96)</f>
      </c>
      <c r="F80" s="267">
        <f>IF('基本情報入力シート'!G96="","",'基本情報入力シート'!G96)</f>
      </c>
      <c r="G80" s="267">
        <f>IF('基本情報入力シート'!H96="","",'基本情報入力シート'!H96)</f>
      </c>
      <c r="H80" s="267">
        <f>IF('基本情報入力シート'!I96="","",'基本情報入力シート'!I96)</f>
      </c>
      <c r="I80" s="267">
        <f>IF('基本情報入力シート'!J96="","",'基本情報入力シート'!J96)</f>
      </c>
      <c r="J80" s="267">
        <f>IF('基本情報入力シート'!K96="","",'基本情報入力シート'!K96)</f>
      </c>
      <c r="K80" s="268">
        <f>IF('基本情報入力シート'!L96="","",'基本情報入力シート'!L96)</f>
      </c>
      <c r="L80" s="262" t="s">
        <v>247</v>
      </c>
      <c r="M80" s="269">
        <f>IF('基本情報入力シート'!M96="","",'基本情報入力シート'!M96)</f>
      </c>
      <c r="N80" s="205">
        <f>IF('基本情報入力シート'!R96="","",'基本情報入力シート'!R96)</f>
      </c>
      <c r="O80" s="205">
        <f>IF('基本情報入力シート'!W96="","",'基本情報入力シート'!W96)</f>
      </c>
      <c r="P80" s="453">
        <f>IF('基本情報入力シート'!X96="","",'基本情報入力シート'!X96)</f>
      </c>
      <c r="Q80" s="453">
        <f>IF('基本情報入力シート'!Y96="","",'基本情報入力シート'!Y96)</f>
      </c>
      <c r="R80" s="466"/>
      <c r="S80" s="465"/>
      <c r="T80" s="465"/>
      <c r="U80" s="476"/>
      <c r="V80" s="477"/>
      <c r="W80" s="477"/>
      <c r="X80" s="477"/>
      <c r="Y80" s="477"/>
    </row>
    <row r="81" spans="1:25" ht="27.75" customHeight="1">
      <c r="A81" s="204">
        <f t="shared" si="0"/>
        <v>65</v>
      </c>
      <c r="B81" s="266">
        <f>IF('基本情報入力シート'!C97="","",'基本情報入力シート'!C97)</f>
      </c>
      <c r="C81" s="276">
        <f>IF('基本情報入力シート'!D97="","",'基本情報入力シート'!D97)</f>
      </c>
      <c r="D81" s="277">
        <f>IF('基本情報入力シート'!E97="","",'基本情報入力シート'!E97)</f>
      </c>
      <c r="E81" s="267">
        <f>IF('基本情報入力シート'!F97="","",'基本情報入力シート'!F97)</f>
      </c>
      <c r="F81" s="267">
        <f>IF('基本情報入力シート'!G97="","",'基本情報入力シート'!G97)</f>
      </c>
      <c r="G81" s="267">
        <f>IF('基本情報入力シート'!H97="","",'基本情報入力シート'!H97)</f>
      </c>
      <c r="H81" s="267">
        <f>IF('基本情報入力シート'!I97="","",'基本情報入力シート'!I97)</f>
      </c>
      <c r="I81" s="267">
        <f>IF('基本情報入力シート'!J97="","",'基本情報入力シート'!J97)</f>
      </c>
      <c r="J81" s="267">
        <f>IF('基本情報入力シート'!K97="","",'基本情報入力シート'!K97)</f>
      </c>
      <c r="K81" s="268">
        <f>IF('基本情報入力シート'!L97="","",'基本情報入力シート'!L97)</f>
      </c>
      <c r="L81" s="262" t="s">
        <v>248</v>
      </c>
      <c r="M81" s="269">
        <f>IF('基本情報入力シート'!M97="","",'基本情報入力シート'!M97)</f>
      </c>
      <c r="N81" s="205">
        <f>IF('基本情報入力シート'!R97="","",'基本情報入力シート'!R97)</f>
      </c>
      <c r="O81" s="205">
        <f>IF('基本情報入力シート'!W97="","",'基本情報入力シート'!W97)</f>
      </c>
      <c r="P81" s="453">
        <f>IF('基本情報入力シート'!X97="","",'基本情報入力シート'!X97)</f>
      </c>
      <c r="Q81" s="453">
        <f>IF('基本情報入力シート'!Y97="","",'基本情報入力シート'!Y97)</f>
      </c>
      <c r="R81" s="466"/>
      <c r="S81" s="465"/>
      <c r="T81" s="465"/>
      <c r="U81" s="476"/>
      <c r="V81" s="477"/>
      <c r="W81" s="477"/>
      <c r="X81" s="477"/>
      <c r="Y81" s="477"/>
    </row>
    <row r="82" spans="1:25" ht="27.75" customHeight="1">
      <c r="A82" s="204">
        <f t="shared" si="0"/>
        <v>66</v>
      </c>
      <c r="B82" s="266">
        <f>IF('基本情報入力シート'!C98="","",'基本情報入力シート'!C98)</f>
      </c>
      <c r="C82" s="276">
        <f>IF('基本情報入力シート'!D98="","",'基本情報入力シート'!D98)</f>
      </c>
      <c r="D82" s="277">
        <f>IF('基本情報入力シート'!E98="","",'基本情報入力シート'!E98)</f>
      </c>
      <c r="E82" s="267">
        <f>IF('基本情報入力シート'!F98="","",'基本情報入力シート'!F98)</f>
      </c>
      <c r="F82" s="267">
        <f>IF('基本情報入力シート'!G98="","",'基本情報入力シート'!G98)</f>
      </c>
      <c r="G82" s="267">
        <f>IF('基本情報入力シート'!H98="","",'基本情報入力シート'!H98)</f>
      </c>
      <c r="H82" s="267">
        <f>IF('基本情報入力シート'!I98="","",'基本情報入力シート'!I98)</f>
      </c>
      <c r="I82" s="267">
        <f>IF('基本情報入力シート'!J98="","",'基本情報入力シート'!J98)</f>
      </c>
      <c r="J82" s="267">
        <f>IF('基本情報入力シート'!K98="","",'基本情報入力シート'!K98)</f>
      </c>
      <c r="K82" s="268">
        <f>IF('基本情報入力シート'!L98="","",'基本情報入力シート'!L98)</f>
      </c>
      <c r="L82" s="262" t="s">
        <v>249</v>
      </c>
      <c r="M82" s="269">
        <f>IF('基本情報入力シート'!M98="","",'基本情報入力シート'!M98)</f>
      </c>
      <c r="N82" s="205">
        <f>IF('基本情報入力シート'!R98="","",'基本情報入力シート'!R98)</f>
      </c>
      <c r="O82" s="205">
        <f>IF('基本情報入力シート'!W98="","",'基本情報入力シート'!W98)</f>
      </c>
      <c r="P82" s="453">
        <f>IF('基本情報入力シート'!X98="","",'基本情報入力シート'!X98)</f>
      </c>
      <c r="Q82" s="453">
        <f>IF('基本情報入力シート'!Y98="","",'基本情報入力シート'!Y98)</f>
      </c>
      <c r="R82" s="466"/>
      <c r="S82" s="465"/>
      <c r="T82" s="465"/>
      <c r="U82" s="476"/>
      <c r="V82" s="477"/>
      <c r="W82" s="477"/>
      <c r="X82" s="477"/>
      <c r="Y82" s="477"/>
    </row>
    <row r="83" spans="1:25" ht="27.75" customHeight="1">
      <c r="A83" s="204">
        <f aca="true" t="shared" si="1" ref="A83:A116">A82+1</f>
        <v>67</v>
      </c>
      <c r="B83" s="266">
        <f>IF('基本情報入力シート'!C99="","",'基本情報入力シート'!C99)</f>
      </c>
      <c r="C83" s="276">
        <f>IF('基本情報入力シート'!D99="","",'基本情報入力シート'!D99)</f>
      </c>
      <c r="D83" s="277">
        <f>IF('基本情報入力シート'!E99="","",'基本情報入力シート'!E99)</f>
      </c>
      <c r="E83" s="267">
        <f>IF('基本情報入力シート'!F99="","",'基本情報入力シート'!F99)</f>
      </c>
      <c r="F83" s="267">
        <f>IF('基本情報入力シート'!G99="","",'基本情報入力シート'!G99)</f>
      </c>
      <c r="G83" s="267">
        <f>IF('基本情報入力シート'!H99="","",'基本情報入力シート'!H99)</f>
      </c>
      <c r="H83" s="267">
        <f>IF('基本情報入力シート'!I99="","",'基本情報入力シート'!I99)</f>
      </c>
      <c r="I83" s="267">
        <f>IF('基本情報入力シート'!J99="","",'基本情報入力シート'!J99)</f>
      </c>
      <c r="J83" s="267">
        <f>IF('基本情報入力シート'!K99="","",'基本情報入力シート'!K99)</f>
      </c>
      <c r="K83" s="268">
        <f>IF('基本情報入力シート'!L99="","",'基本情報入力シート'!L99)</f>
      </c>
      <c r="L83" s="262" t="s">
        <v>250</v>
      </c>
      <c r="M83" s="269">
        <f>IF('基本情報入力シート'!M99="","",'基本情報入力シート'!M99)</f>
      </c>
      <c r="N83" s="205">
        <f>IF('基本情報入力シート'!R99="","",'基本情報入力シート'!R99)</f>
      </c>
      <c r="O83" s="205">
        <f>IF('基本情報入力シート'!W99="","",'基本情報入力シート'!W99)</f>
      </c>
      <c r="P83" s="453">
        <f>IF('基本情報入力シート'!X99="","",'基本情報入力シート'!X99)</f>
      </c>
      <c r="Q83" s="453">
        <f>IF('基本情報入力シート'!Y99="","",'基本情報入力シート'!Y99)</f>
      </c>
      <c r="R83" s="466"/>
      <c r="S83" s="465"/>
      <c r="T83" s="465"/>
      <c r="U83" s="476"/>
      <c r="V83" s="477"/>
      <c r="W83" s="477"/>
      <c r="X83" s="477"/>
      <c r="Y83" s="477"/>
    </row>
    <row r="84" spans="1:25" ht="27.75" customHeight="1">
      <c r="A84" s="204">
        <f t="shared" si="1"/>
        <v>68</v>
      </c>
      <c r="B84" s="266">
        <f>IF('基本情報入力シート'!C100="","",'基本情報入力シート'!C100)</f>
      </c>
      <c r="C84" s="276">
        <f>IF('基本情報入力シート'!D100="","",'基本情報入力シート'!D100)</f>
      </c>
      <c r="D84" s="277">
        <f>IF('基本情報入力シート'!E100="","",'基本情報入力シート'!E100)</f>
      </c>
      <c r="E84" s="267">
        <f>IF('基本情報入力シート'!F100="","",'基本情報入力シート'!F100)</f>
      </c>
      <c r="F84" s="267">
        <f>IF('基本情報入力シート'!G100="","",'基本情報入力シート'!G100)</f>
      </c>
      <c r="G84" s="267">
        <f>IF('基本情報入力シート'!H100="","",'基本情報入力シート'!H100)</f>
      </c>
      <c r="H84" s="267">
        <f>IF('基本情報入力シート'!I100="","",'基本情報入力シート'!I100)</f>
      </c>
      <c r="I84" s="267">
        <f>IF('基本情報入力シート'!J100="","",'基本情報入力シート'!J100)</f>
      </c>
      <c r="J84" s="267">
        <f>IF('基本情報入力シート'!K100="","",'基本情報入力シート'!K100)</f>
      </c>
      <c r="K84" s="268">
        <f>IF('基本情報入力シート'!L100="","",'基本情報入力シート'!L100)</f>
      </c>
      <c r="L84" s="262" t="s">
        <v>251</v>
      </c>
      <c r="M84" s="269">
        <f>IF('基本情報入力シート'!M100="","",'基本情報入力シート'!M100)</f>
      </c>
      <c r="N84" s="205">
        <f>IF('基本情報入力シート'!R100="","",'基本情報入力シート'!R100)</f>
      </c>
      <c r="O84" s="205">
        <f>IF('基本情報入力シート'!W100="","",'基本情報入力シート'!W100)</f>
      </c>
      <c r="P84" s="453">
        <f>IF('基本情報入力シート'!X100="","",'基本情報入力シート'!X100)</f>
      </c>
      <c r="Q84" s="453">
        <f>IF('基本情報入力シート'!Y100="","",'基本情報入力シート'!Y100)</f>
      </c>
      <c r="R84" s="466"/>
      <c r="S84" s="465"/>
      <c r="T84" s="465"/>
      <c r="U84" s="476"/>
      <c r="V84" s="477"/>
      <c r="W84" s="477"/>
      <c r="X84" s="477"/>
      <c r="Y84" s="477"/>
    </row>
    <row r="85" spans="1:25" ht="27.75" customHeight="1">
      <c r="A85" s="204">
        <f t="shared" si="1"/>
        <v>69</v>
      </c>
      <c r="B85" s="266">
        <f>IF('基本情報入力シート'!C101="","",'基本情報入力シート'!C101)</f>
      </c>
      <c r="C85" s="276">
        <f>IF('基本情報入力シート'!D101="","",'基本情報入力シート'!D101)</f>
      </c>
      <c r="D85" s="277">
        <f>IF('基本情報入力シート'!E101="","",'基本情報入力シート'!E101)</f>
      </c>
      <c r="E85" s="267">
        <f>IF('基本情報入力シート'!F101="","",'基本情報入力シート'!F101)</f>
      </c>
      <c r="F85" s="267">
        <f>IF('基本情報入力シート'!G101="","",'基本情報入力シート'!G101)</f>
      </c>
      <c r="G85" s="267">
        <f>IF('基本情報入力シート'!H101="","",'基本情報入力シート'!H101)</f>
      </c>
      <c r="H85" s="267">
        <f>IF('基本情報入力シート'!I101="","",'基本情報入力シート'!I101)</f>
      </c>
      <c r="I85" s="267">
        <f>IF('基本情報入力シート'!J101="","",'基本情報入力シート'!J101)</f>
      </c>
      <c r="J85" s="267">
        <f>IF('基本情報入力シート'!K101="","",'基本情報入力シート'!K101)</f>
      </c>
      <c r="K85" s="268">
        <f>IF('基本情報入力シート'!L101="","",'基本情報入力シート'!L101)</f>
      </c>
      <c r="L85" s="262" t="s">
        <v>252</v>
      </c>
      <c r="M85" s="269">
        <f>IF('基本情報入力シート'!M101="","",'基本情報入力シート'!M101)</f>
      </c>
      <c r="N85" s="205">
        <f>IF('基本情報入力シート'!R101="","",'基本情報入力シート'!R101)</f>
      </c>
      <c r="O85" s="205">
        <f>IF('基本情報入力シート'!W101="","",'基本情報入力シート'!W101)</f>
      </c>
      <c r="P85" s="453">
        <f>IF('基本情報入力シート'!X101="","",'基本情報入力シート'!X101)</f>
      </c>
      <c r="Q85" s="453">
        <f>IF('基本情報入力シート'!Y101="","",'基本情報入力シート'!Y101)</f>
      </c>
      <c r="R85" s="466"/>
      <c r="S85" s="465"/>
      <c r="T85" s="465"/>
      <c r="U85" s="476"/>
      <c r="V85" s="477"/>
      <c r="W85" s="477"/>
      <c r="X85" s="477"/>
      <c r="Y85" s="477"/>
    </row>
    <row r="86" spans="1:25" ht="27.75" customHeight="1">
      <c r="A86" s="204">
        <f t="shared" si="1"/>
        <v>70</v>
      </c>
      <c r="B86" s="266">
        <f>IF('基本情報入力シート'!C102="","",'基本情報入力シート'!C102)</f>
      </c>
      <c r="C86" s="276">
        <f>IF('基本情報入力シート'!D102="","",'基本情報入力シート'!D102)</f>
      </c>
      <c r="D86" s="277">
        <f>IF('基本情報入力シート'!E102="","",'基本情報入力シート'!E102)</f>
      </c>
      <c r="E86" s="267">
        <f>IF('基本情報入力シート'!F102="","",'基本情報入力シート'!F102)</f>
      </c>
      <c r="F86" s="267">
        <f>IF('基本情報入力シート'!G102="","",'基本情報入力シート'!G102)</f>
      </c>
      <c r="G86" s="267">
        <f>IF('基本情報入力シート'!H102="","",'基本情報入力シート'!H102)</f>
      </c>
      <c r="H86" s="267">
        <f>IF('基本情報入力シート'!I102="","",'基本情報入力シート'!I102)</f>
      </c>
      <c r="I86" s="267">
        <f>IF('基本情報入力シート'!J102="","",'基本情報入力シート'!J102)</f>
      </c>
      <c r="J86" s="267">
        <f>IF('基本情報入力シート'!K102="","",'基本情報入力シート'!K102)</f>
      </c>
      <c r="K86" s="268">
        <f>IF('基本情報入力シート'!L102="","",'基本情報入力シート'!L102)</f>
      </c>
      <c r="L86" s="262" t="s">
        <v>253</v>
      </c>
      <c r="M86" s="269">
        <f>IF('基本情報入力シート'!M102="","",'基本情報入力シート'!M102)</f>
      </c>
      <c r="N86" s="205">
        <f>IF('基本情報入力シート'!R102="","",'基本情報入力シート'!R102)</f>
      </c>
      <c r="O86" s="205">
        <f>IF('基本情報入力シート'!W102="","",'基本情報入力シート'!W102)</f>
      </c>
      <c r="P86" s="453">
        <f>IF('基本情報入力シート'!X102="","",'基本情報入力シート'!X102)</f>
      </c>
      <c r="Q86" s="453">
        <f>IF('基本情報入力シート'!Y102="","",'基本情報入力シート'!Y102)</f>
      </c>
      <c r="R86" s="466"/>
      <c r="S86" s="465"/>
      <c r="T86" s="465"/>
      <c r="U86" s="476"/>
      <c r="V86" s="477"/>
      <c r="W86" s="477"/>
      <c r="X86" s="477"/>
      <c r="Y86" s="477"/>
    </row>
    <row r="87" spans="1:25" ht="27.75" customHeight="1">
      <c r="A87" s="204">
        <f t="shared" si="1"/>
        <v>71</v>
      </c>
      <c r="B87" s="266">
        <f>IF('基本情報入力シート'!C103="","",'基本情報入力シート'!C103)</f>
      </c>
      <c r="C87" s="276">
        <f>IF('基本情報入力シート'!D103="","",'基本情報入力シート'!D103)</f>
      </c>
      <c r="D87" s="277">
        <f>IF('基本情報入力シート'!E103="","",'基本情報入力シート'!E103)</f>
      </c>
      <c r="E87" s="267">
        <f>IF('基本情報入力シート'!F103="","",'基本情報入力シート'!F103)</f>
      </c>
      <c r="F87" s="267">
        <f>IF('基本情報入力シート'!G103="","",'基本情報入力シート'!G103)</f>
      </c>
      <c r="G87" s="267">
        <f>IF('基本情報入力シート'!H103="","",'基本情報入力シート'!H103)</f>
      </c>
      <c r="H87" s="267">
        <f>IF('基本情報入力シート'!I103="","",'基本情報入力シート'!I103)</f>
      </c>
      <c r="I87" s="267">
        <f>IF('基本情報入力シート'!J103="","",'基本情報入力シート'!J103)</f>
      </c>
      <c r="J87" s="267">
        <f>IF('基本情報入力シート'!K103="","",'基本情報入力シート'!K103)</f>
      </c>
      <c r="K87" s="268">
        <f>IF('基本情報入力シート'!L103="","",'基本情報入力シート'!L103)</f>
      </c>
      <c r="L87" s="262" t="s">
        <v>254</v>
      </c>
      <c r="M87" s="269">
        <f>IF('基本情報入力シート'!M103="","",'基本情報入力シート'!M103)</f>
      </c>
      <c r="N87" s="205">
        <f>IF('基本情報入力シート'!R103="","",'基本情報入力シート'!R103)</f>
      </c>
      <c r="O87" s="205">
        <f>IF('基本情報入力シート'!W103="","",'基本情報入力シート'!W103)</f>
      </c>
      <c r="P87" s="453">
        <f>IF('基本情報入力シート'!X103="","",'基本情報入力シート'!X103)</f>
      </c>
      <c r="Q87" s="453">
        <f>IF('基本情報入力シート'!Y103="","",'基本情報入力シート'!Y103)</f>
      </c>
      <c r="R87" s="466"/>
      <c r="S87" s="465"/>
      <c r="T87" s="465"/>
      <c r="U87" s="476"/>
      <c r="V87" s="477"/>
      <c r="W87" s="477"/>
      <c r="X87" s="477"/>
      <c r="Y87" s="477"/>
    </row>
    <row r="88" spans="1:25" ht="27.75" customHeight="1">
      <c r="A88" s="204">
        <f t="shared" si="1"/>
        <v>72</v>
      </c>
      <c r="B88" s="266">
        <f>IF('基本情報入力シート'!C104="","",'基本情報入力シート'!C104)</f>
      </c>
      <c r="C88" s="276">
        <f>IF('基本情報入力シート'!D104="","",'基本情報入力シート'!D104)</f>
      </c>
      <c r="D88" s="277">
        <f>IF('基本情報入力シート'!E104="","",'基本情報入力シート'!E104)</f>
      </c>
      <c r="E88" s="267">
        <f>IF('基本情報入力シート'!F104="","",'基本情報入力シート'!F104)</f>
      </c>
      <c r="F88" s="267">
        <f>IF('基本情報入力シート'!G104="","",'基本情報入力シート'!G104)</f>
      </c>
      <c r="G88" s="267">
        <f>IF('基本情報入力シート'!H104="","",'基本情報入力シート'!H104)</f>
      </c>
      <c r="H88" s="267">
        <f>IF('基本情報入力シート'!I104="","",'基本情報入力シート'!I104)</f>
      </c>
      <c r="I88" s="267">
        <f>IF('基本情報入力シート'!J104="","",'基本情報入力シート'!J104)</f>
      </c>
      <c r="J88" s="267">
        <f>IF('基本情報入力シート'!K104="","",'基本情報入力シート'!K104)</f>
      </c>
      <c r="K88" s="268">
        <f>IF('基本情報入力シート'!L104="","",'基本情報入力シート'!L104)</f>
      </c>
      <c r="L88" s="262" t="s">
        <v>255</v>
      </c>
      <c r="M88" s="269">
        <f>IF('基本情報入力シート'!M104="","",'基本情報入力シート'!M104)</f>
      </c>
      <c r="N88" s="205">
        <f>IF('基本情報入力シート'!R104="","",'基本情報入力シート'!R104)</f>
      </c>
      <c r="O88" s="205">
        <f>IF('基本情報入力シート'!W104="","",'基本情報入力シート'!W104)</f>
      </c>
      <c r="P88" s="453">
        <f>IF('基本情報入力シート'!X104="","",'基本情報入力シート'!X104)</f>
      </c>
      <c r="Q88" s="453">
        <f>IF('基本情報入力シート'!Y104="","",'基本情報入力シート'!Y104)</f>
      </c>
      <c r="R88" s="466"/>
      <c r="S88" s="465"/>
      <c r="T88" s="465"/>
      <c r="U88" s="476"/>
      <c r="V88" s="477"/>
      <c r="W88" s="477"/>
      <c r="X88" s="477"/>
      <c r="Y88" s="477"/>
    </row>
    <row r="89" spans="1:25" ht="27.75" customHeight="1">
      <c r="A89" s="204">
        <f t="shared" si="1"/>
        <v>73</v>
      </c>
      <c r="B89" s="266">
        <f>IF('基本情報入力シート'!C105="","",'基本情報入力シート'!C105)</f>
      </c>
      <c r="C89" s="276">
        <f>IF('基本情報入力シート'!D105="","",'基本情報入力シート'!D105)</f>
      </c>
      <c r="D89" s="277">
        <f>IF('基本情報入力シート'!E105="","",'基本情報入力シート'!E105)</f>
      </c>
      <c r="E89" s="267">
        <f>IF('基本情報入力シート'!F105="","",'基本情報入力シート'!F105)</f>
      </c>
      <c r="F89" s="267">
        <f>IF('基本情報入力シート'!G105="","",'基本情報入力シート'!G105)</f>
      </c>
      <c r="G89" s="267">
        <f>IF('基本情報入力シート'!H105="","",'基本情報入力シート'!H105)</f>
      </c>
      <c r="H89" s="267">
        <f>IF('基本情報入力シート'!I105="","",'基本情報入力シート'!I105)</f>
      </c>
      <c r="I89" s="267">
        <f>IF('基本情報入力シート'!J105="","",'基本情報入力シート'!J105)</f>
      </c>
      <c r="J89" s="267">
        <f>IF('基本情報入力シート'!K105="","",'基本情報入力シート'!K105)</f>
      </c>
      <c r="K89" s="268">
        <f>IF('基本情報入力シート'!L105="","",'基本情報入力シート'!L105)</f>
      </c>
      <c r="L89" s="262" t="s">
        <v>256</v>
      </c>
      <c r="M89" s="269">
        <f>IF('基本情報入力シート'!M105="","",'基本情報入力シート'!M105)</f>
      </c>
      <c r="N89" s="205">
        <f>IF('基本情報入力シート'!R105="","",'基本情報入力シート'!R105)</f>
      </c>
      <c r="O89" s="205">
        <f>IF('基本情報入力シート'!W105="","",'基本情報入力シート'!W105)</f>
      </c>
      <c r="P89" s="453">
        <f>IF('基本情報入力シート'!X105="","",'基本情報入力シート'!X105)</f>
      </c>
      <c r="Q89" s="453">
        <f>IF('基本情報入力シート'!Y105="","",'基本情報入力シート'!Y105)</f>
      </c>
      <c r="R89" s="466"/>
      <c r="S89" s="465"/>
      <c r="T89" s="465"/>
      <c r="U89" s="476"/>
      <c r="V89" s="477"/>
      <c r="W89" s="477"/>
      <c r="X89" s="477"/>
      <c r="Y89" s="477"/>
    </row>
    <row r="90" spans="1:25" ht="27.75" customHeight="1">
      <c r="A90" s="204">
        <f t="shared" si="1"/>
        <v>74</v>
      </c>
      <c r="B90" s="266">
        <f>IF('基本情報入力シート'!C106="","",'基本情報入力シート'!C106)</f>
      </c>
      <c r="C90" s="276">
        <f>IF('基本情報入力シート'!D106="","",'基本情報入力シート'!D106)</f>
      </c>
      <c r="D90" s="277">
        <f>IF('基本情報入力シート'!E106="","",'基本情報入力シート'!E106)</f>
      </c>
      <c r="E90" s="267">
        <f>IF('基本情報入力シート'!F106="","",'基本情報入力シート'!F106)</f>
      </c>
      <c r="F90" s="267">
        <f>IF('基本情報入力シート'!G106="","",'基本情報入力シート'!G106)</f>
      </c>
      <c r="G90" s="267">
        <f>IF('基本情報入力シート'!H106="","",'基本情報入力シート'!H106)</f>
      </c>
      <c r="H90" s="267">
        <f>IF('基本情報入力シート'!I106="","",'基本情報入力シート'!I106)</f>
      </c>
      <c r="I90" s="267">
        <f>IF('基本情報入力シート'!J106="","",'基本情報入力シート'!J106)</f>
      </c>
      <c r="J90" s="267">
        <f>IF('基本情報入力シート'!K106="","",'基本情報入力シート'!K106)</f>
      </c>
      <c r="K90" s="268">
        <f>IF('基本情報入力シート'!L106="","",'基本情報入力シート'!L106)</f>
      </c>
      <c r="L90" s="262" t="s">
        <v>257</v>
      </c>
      <c r="M90" s="269">
        <f>IF('基本情報入力シート'!M106="","",'基本情報入力シート'!M106)</f>
      </c>
      <c r="N90" s="205">
        <f>IF('基本情報入力シート'!R106="","",'基本情報入力シート'!R106)</f>
      </c>
      <c r="O90" s="205">
        <f>IF('基本情報入力シート'!W106="","",'基本情報入力シート'!W106)</f>
      </c>
      <c r="P90" s="453">
        <f>IF('基本情報入力シート'!X106="","",'基本情報入力シート'!X106)</f>
      </c>
      <c r="Q90" s="453">
        <f>IF('基本情報入力シート'!Y106="","",'基本情報入力シート'!Y106)</f>
      </c>
      <c r="R90" s="466"/>
      <c r="S90" s="465"/>
      <c r="T90" s="465"/>
      <c r="U90" s="476"/>
      <c r="V90" s="477"/>
      <c r="W90" s="477"/>
      <c r="X90" s="477"/>
      <c r="Y90" s="477"/>
    </row>
    <row r="91" spans="1:25" ht="27.75" customHeight="1">
      <c r="A91" s="204">
        <f t="shared" si="1"/>
        <v>75</v>
      </c>
      <c r="B91" s="266">
        <f>IF('基本情報入力シート'!C107="","",'基本情報入力シート'!C107)</f>
      </c>
      <c r="C91" s="276">
        <f>IF('基本情報入力シート'!D107="","",'基本情報入力シート'!D107)</f>
      </c>
      <c r="D91" s="277">
        <f>IF('基本情報入力シート'!E107="","",'基本情報入力シート'!E107)</f>
      </c>
      <c r="E91" s="267">
        <f>IF('基本情報入力シート'!F107="","",'基本情報入力シート'!F107)</f>
      </c>
      <c r="F91" s="267">
        <f>IF('基本情報入力シート'!G107="","",'基本情報入力シート'!G107)</f>
      </c>
      <c r="G91" s="267">
        <f>IF('基本情報入力シート'!H107="","",'基本情報入力シート'!H107)</f>
      </c>
      <c r="H91" s="267">
        <f>IF('基本情報入力シート'!I107="","",'基本情報入力シート'!I107)</f>
      </c>
      <c r="I91" s="267">
        <f>IF('基本情報入力シート'!J107="","",'基本情報入力シート'!J107)</f>
      </c>
      <c r="J91" s="267">
        <f>IF('基本情報入力シート'!K107="","",'基本情報入力シート'!K107)</f>
      </c>
      <c r="K91" s="268">
        <f>IF('基本情報入力シート'!L107="","",'基本情報入力シート'!L107)</f>
      </c>
      <c r="L91" s="262" t="s">
        <v>258</v>
      </c>
      <c r="M91" s="269">
        <f>IF('基本情報入力シート'!M107="","",'基本情報入力シート'!M107)</f>
      </c>
      <c r="N91" s="205">
        <f>IF('基本情報入力シート'!R107="","",'基本情報入力シート'!R107)</f>
      </c>
      <c r="O91" s="205">
        <f>IF('基本情報入力シート'!W107="","",'基本情報入力シート'!W107)</f>
      </c>
      <c r="P91" s="453">
        <f>IF('基本情報入力シート'!X107="","",'基本情報入力シート'!X107)</f>
      </c>
      <c r="Q91" s="453">
        <f>IF('基本情報入力シート'!Y107="","",'基本情報入力シート'!Y107)</f>
      </c>
      <c r="R91" s="466"/>
      <c r="S91" s="465"/>
      <c r="T91" s="465"/>
      <c r="U91" s="476"/>
      <c r="V91" s="477"/>
      <c r="W91" s="477"/>
      <c r="X91" s="477"/>
      <c r="Y91" s="477"/>
    </row>
    <row r="92" spans="1:25" ht="27.75" customHeight="1">
      <c r="A92" s="204">
        <f t="shared" si="1"/>
        <v>76</v>
      </c>
      <c r="B92" s="266">
        <f>IF('基本情報入力シート'!C108="","",'基本情報入力シート'!C108)</f>
      </c>
      <c r="C92" s="276">
        <f>IF('基本情報入力シート'!D108="","",'基本情報入力シート'!D108)</f>
      </c>
      <c r="D92" s="277">
        <f>IF('基本情報入力シート'!E108="","",'基本情報入力シート'!E108)</f>
      </c>
      <c r="E92" s="267">
        <f>IF('基本情報入力シート'!F108="","",'基本情報入力シート'!F108)</f>
      </c>
      <c r="F92" s="267">
        <f>IF('基本情報入力シート'!G108="","",'基本情報入力シート'!G108)</f>
      </c>
      <c r="G92" s="267">
        <f>IF('基本情報入力シート'!H108="","",'基本情報入力シート'!H108)</f>
      </c>
      <c r="H92" s="267">
        <f>IF('基本情報入力シート'!I108="","",'基本情報入力シート'!I108)</f>
      </c>
      <c r="I92" s="267">
        <f>IF('基本情報入力シート'!J108="","",'基本情報入力シート'!J108)</f>
      </c>
      <c r="J92" s="267">
        <f>IF('基本情報入力シート'!K108="","",'基本情報入力シート'!K108)</f>
      </c>
      <c r="K92" s="268">
        <f>IF('基本情報入力シート'!L108="","",'基本情報入力シート'!L108)</f>
      </c>
      <c r="L92" s="262" t="s">
        <v>259</v>
      </c>
      <c r="M92" s="269">
        <f>IF('基本情報入力シート'!M108="","",'基本情報入力シート'!M108)</f>
      </c>
      <c r="N92" s="205">
        <f>IF('基本情報入力シート'!R108="","",'基本情報入力シート'!R108)</f>
      </c>
      <c r="O92" s="205">
        <f>IF('基本情報入力シート'!W108="","",'基本情報入力シート'!W108)</f>
      </c>
      <c r="P92" s="453">
        <f>IF('基本情報入力シート'!X108="","",'基本情報入力シート'!X108)</f>
      </c>
      <c r="Q92" s="453">
        <f>IF('基本情報入力シート'!Y108="","",'基本情報入力シート'!Y108)</f>
      </c>
      <c r="R92" s="466"/>
      <c r="S92" s="465"/>
      <c r="T92" s="465"/>
      <c r="U92" s="476"/>
      <c r="V92" s="477"/>
      <c r="W92" s="477"/>
      <c r="X92" s="477"/>
      <c r="Y92" s="477"/>
    </row>
    <row r="93" spans="1:25" ht="27.75" customHeight="1">
      <c r="A93" s="204">
        <f t="shared" si="1"/>
        <v>77</v>
      </c>
      <c r="B93" s="266">
        <f>IF('基本情報入力シート'!C109="","",'基本情報入力シート'!C109)</f>
      </c>
      <c r="C93" s="276">
        <f>IF('基本情報入力シート'!D109="","",'基本情報入力シート'!D109)</f>
      </c>
      <c r="D93" s="277">
        <f>IF('基本情報入力シート'!E109="","",'基本情報入力シート'!E109)</f>
      </c>
      <c r="E93" s="267">
        <f>IF('基本情報入力シート'!F109="","",'基本情報入力シート'!F109)</f>
      </c>
      <c r="F93" s="267">
        <f>IF('基本情報入力シート'!G109="","",'基本情報入力シート'!G109)</f>
      </c>
      <c r="G93" s="267">
        <f>IF('基本情報入力シート'!H109="","",'基本情報入力シート'!H109)</f>
      </c>
      <c r="H93" s="267">
        <f>IF('基本情報入力シート'!I109="","",'基本情報入力シート'!I109)</f>
      </c>
      <c r="I93" s="267">
        <f>IF('基本情報入力シート'!J109="","",'基本情報入力シート'!J109)</f>
      </c>
      <c r="J93" s="267">
        <f>IF('基本情報入力シート'!K109="","",'基本情報入力シート'!K109)</f>
      </c>
      <c r="K93" s="268">
        <f>IF('基本情報入力シート'!L109="","",'基本情報入力シート'!L109)</f>
      </c>
      <c r="L93" s="262" t="s">
        <v>260</v>
      </c>
      <c r="M93" s="269">
        <f>IF('基本情報入力シート'!M109="","",'基本情報入力シート'!M109)</f>
      </c>
      <c r="N93" s="205">
        <f>IF('基本情報入力シート'!R109="","",'基本情報入力シート'!R109)</f>
      </c>
      <c r="O93" s="205">
        <f>IF('基本情報入力シート'!W109="","",'基本情報入力シート'!W109)</f>
      </c>
      <c r="P93" s="453">
        <f>IF('基本情報入力シート'!X109="","",'基本情報入力シート'!X109)</f>
      </c>
      <c r="Q93" s="453">
        <f>IF('基本情報入力シート'!Y109="","",'基本情報入力シート'!Y109)</f>
      </c>
      <c r="R93" s="466"/>
      <c r="S93" s="465"/>
      <c r="T93" s="465"/>
      <c r="U93" s="476"/>
      <c r="V93" s="477"/>
      <c r="W93" s="477"/>
      <c r="X93" s="477"/>
      <c r="Y93" s="477"/>
    </row>
    <row r="94" spans="1:25" ht="27.75" customHeight="1">
      <c r="A94" s="204">
        <f t="shared" si="1"/>
        <v>78</v>
      </c>
      <c r="B94" s="266">
        <f>IF('基本情報入力シート'!C110="","",'基本情報入力シート'!C110)</f>
      </c>
      <c r="C94" s="276">
        <f>IF('基本情報入力シート'!D110="","",'基本情報入力シート'!D110)</f>
      </c>
      <c r="D94" s="277">
        <f>IF('基本情報入力シート'!E110="","",'基本情報入力シート'!E110)</f>
      </c>
      <c r="E94" s="267">
        <f>IF('基本情報入力シート'!F110="","",'基本情報入力シート'!F110)</f>
      </c>
      <c r="F94" s="267">
        <f>IF('基本情報入力シート'!G110="","",'基本情報入力シート'!G110)</f>
      </c>
      <c r="G94" s="267">
        <f>IF('基本情報入力シート'!H110="","",'基本情報入力シート'!H110)</f>
      </c>
      <c r="H94" s="267">
        <f>IF('基本情報入力シート'!I110="","",'基本情報入力シート'!I110)</f>
      </c>
      <c r="I94" s="267">
        <f>IF('基本情報入力シート'!J110="","",'基本情報入力シート'!J110)</f>
      </c>
      <c r="J94" s="267">
        <f>IF('基本情報入力シート'!K110="","",'基本情報入力シート'!K110)</f>
      </c>
      <c r="K94" s="268">
        <f>IF('基本情報入力シート'!L110="","",'基本情報入力シート'!L110)</f>
      </c>
      <c r="L94" s="262" t="s">
        <v>261</v>
      </c>
      <c r="M94" s="269">
        <f>IF('基本情報入力シート'!M110="","",'基本情報入力シート'!M110)</f>
      </c>
      <c r="N94" s="205">
        <f>IF('基本情報入力シート'!R110="","",'基本情報入力シート'!R110)</f>
      </c>
      <c r="O94" s="205">
        <f>IF('基本情報入力シート'!W110="","",'基本情報入力シート'!W110)</f>
      </c>
      <c r="P94" s="453">
        <f>IF('基本情報入力シート'!X110="","",'基本情報入力シート'!X110)</f>
      </c>
      <c r="Q94" s="453">
        <f>IF('基本情報入力シート'!Y110="","",'基本情報入力シート'!Y110)</f>
      </c>
      <c r="R94" s="466"/>
      <c r="S94" s="465"/>
      <c r="T94" s="465"/>
      <c r="U94" s="476"/>
      <c r="V94" s="477"/>
      <c r="W94" s="477"/>
      <c r="X94" s="477"/>
      <c r="Y94" s="477"/>
    </row>
    <row r="95" spans="1:25" ht="27.75" customHeight="1">
      <c r="A95" s="204">
        <f t="shared" si="1"/>
        <v>79</v>
      </c>
      <c r="B95" s="266">
        <f>IF('基本情報入力シート'!C111="","",'基本情報入力シート'!C111)</f>
      </c>
      <c r="C95" s="276">
        <f>IF('基本情報入力シート'!D111="","",'基本情報入力シート'!D111)</f>
      </c>
      <c r="D95" s="277">
        <f>IF('基本情報入力シート'!E111="","",'基本情報入力シート'!E111)</f>
      </c>
      <c r="E95" s="267">
        <f>IF('基本情報入力シート'!F111="","",'基本情報入力シート'!F111)</f>
      </c>
      <c r="F95" s="267">
        <f>IF('基本情報入力シート'!G111="","",'基本情報入力シート'!G111)</f>
      </c>
      <c r="G95" s="267">
        <f>IF('基本情報入力シート'!H111="","",'基本情報入力シート'!H111)</f>
      </c>
      <c r="H95" s="267">
        <f>IF('基本情報入力シート'!I111="","",'基本情報入力シート'!I111)</f>
      </c>
      <c r="I95" s="267">
        <f>IF('基本情報入力シート'!J111="","",'基本情報入力シート'!J111)</f>
      </c>
      <c r="J95" s="267">
        <f>IF('基本情報入力シート'!K111="","",'基本情報入力シート'!K111)</f>
      </c>
      <c r="K95" s="268">
        <f>IF('基本情報入力シート'!L111="","",'基本情報入力シート'!L111)</f>
      </c>
      <c r="L95" s="262" t="s">
        <v>262</v>
      </c>
      <c r="M95" s="269">
        <f>IF('基本情報入力シート'!M111="","",'基本情報入力シート'!M111)</f>
      </c>
      <c r="N95" s="205">
        <f>IF('基本情報入力シート'!R111="","",'基本情報入力シート'!R111)</f>
      </c>
      <c r="O95" s="205">
        <f>IF('基本情報入力シート'!W111="","",'基本情報入力シート'!W111)</f>
      </c>
      <c r="P95" s="453">
        <f>IF('基本情報入力シート'!X111="","",'基本情報入力シート'!X111)</f>
      </c>
      <c r="Q95" s="453">
        <f>IF('基本情報入力シート'!Y111="","",'基本情報入力シート'!Y111)</f>
      </c>
      <c r="R95" s="466"/>
      <c r="S95" s="465"/>
      <c r="T95" s="465"/>
      <c r="U95" s="476"/>
      <c r="V95" s="477"/>
      <c r="W95" s="477"/>
      <c r="X95" s="477"/>
      <c r="Y95" s="477"/>
    </row>
    <row r="96" spans="1:25" ht="27.75" customHeight="1">
      <c r="A96" s="204">
        <f t="shared" si="1"/>
        <v>80</v>
      </c>
      <c r="B96" s="266">
        <f>IF('基本情報入力シート'!C112="","",'基本情報入力シート'!C112)</f>
      </c>
      <c r="C96" s="276">
        <f>IF('基本情報入力シート'!D112="","",'基本情報入力シート'!D112)</f>
      </c>
      <c r="D96" s="277">
        <f>IF('基本情報入力シート'!E112="","",'基本情報入力シート'!E112)</f>
      </c>
      <c r="E96" s="267">
        <f>IF('基本情報入力シート'!F112="","",'基本情報入力シート'!F112)</f>
      </c>
      <c r="F96" s="267">
        <f>IF('基本情報入力シート'!G112="","",'基本情報入力シート'!G112)</f>
      </c>
      <c r="G96" s="267">
        <f>IF('基本情報入力シート'!H112="","",'基本情報入力シート'!H112)</f>
      </c>
      <c r="H96" s="267">
        <f>IF('基本情報入力シート'!I112="","",'基本情報入力シート'!I112)</f>
      </c>
      <c r="I96" s="267">
        <f>IF('基本情報入力シート'!J112="","",'基本情報入力シート'!J112)</f>
      </c>
      <c r="J96" s="267">
        <f>IF('基本情報入力シート'!K112="","",'基本情報入力シート'!K112)</f>
      </c>
      <c r="K96" s="268">
        <f>IF('基本情報入力シート'!L112="","",'基本情報入力シート'!L112)</f>
      </c>
      <c r="L96" s="262" t="s">
        <v>263</v>
      </c>
      <c r="M96" s="269">
        <f>IF('基本情報入力シート'!M112="","",'基本情報入力シート'!M112)</f>
      </c>
      <c r="N96" s="205">
        <f>IF('基本情報入力シート'!R112="","",'基本情報入力シート'!R112)</f>
      </c>
      <c r="O96" s="205">
        <f>IF('基本情報入力シート'!W112="","",'基本情報入力シート'!W112)</f>
      </c>
      <c r="P96" s="453">
        <f>IF('基本情報入力シート'!X112="","",'基本情報入力シート'!X112)</f>
      </c>
      <c r="Q96" s="453">
        <f>IF('基本情報入力シート'!Y112="","",'基本情報入力シート'!Y112)</f>
      </c>
      <c r="R96" s="466"/>
      <c r="S96" s="465"/>
      <c r="T96" s="465"/>
      <c r="U96" s="476"/>
      <c r="V96" s="477"/>
      <c r="W96" s="477"/>
      <c r="X96" s="477"/>
      <c r="Y96" s="477"/>
    </row>
    <row r="97" spans="1:25" ht="27.75" customHeight="1">
      <c r="A97" s="204">
        <f t="shared" si="1"/>
        <v>81</v>
      </c>
      <c r="B97" s="266">
        <f>IF('基本情報入力シート'!C113="","",'基本情報入力シート'!C113)</f>
      </c>
      <c r="C97" s="276">
        <f>IF('基本情報入力シート'!D113="","",'基本情報入力シート'!D113)</f>
      </c>
      <c r="D97" s="277">
        <f>IF('基本情報入力シート'!E113="","",'基本情報入力シート'!E113)</f>
      </c>
      <c r="E97" s="267">
        <f>IF('基本情報入力シート'!F113="","",'基本情報入力シート'!F113)</f>
      </c>
      <c r="F97" s="267">
        <f>IF('基本情報入力シート'!G113="","",'基本情報入力シート'!G113)</f>
      </c>
      <c r="G97" s="267">
        <f>IF('基本情報入力シート'!H113="","",'基本情報入力シート'!H113)</f>
      </c>
      <c r="H97" s="267">
        <f>IF('基本情報入力シート'!I113="","",'基本情報入力シート'!I113)</f>
      </c>
      <c r="I97" s="267">
        <f>IF('基本情報入力シート'!J113="","",'基本情報入力シート'!J113)</f>
      </c>
      <c r="J97" s="267">
        <f>IF('基本情報入力シート'!K113="","",'基本情報入力シート'!K113)</f>
      </c>
      <c r="K97" s="268">
        <f>IF('基本情報入力シート'!L113="","",'基本情報入力シート'!L113)</f>
      </c>
      <c r="L97" s="262" t="s">
        <v>264</v>
      </c>
      <c r="M97" s="269">
        <f>IF('基本情報入力シート'!M113="","",'基本情報入力シート'!M113)</f>
      </c>
      <c r="N97" s="205">
        <f>IF('基本情報入力シート'!R113="","",'基本情報入力シート'!R113)</f>
      </c>
      <c r="O97" s="205">
        <f>IF('基本情報入力シート'!W113="","",'基本情報入力シート'!W113)</f>
      </c>
      <c r="P97" s="453">
        <f>IF('基本情報入力シート'!X113="","",'基本情報入力シート'!X113)</f>
      </c>
      <c r="Q97" s="453">
        <f>IF('基本情報入力シート'!Y113="","",'基本情報入力シート'!Y113)</f>
      </c>
      <c r="R97" s="466"/>
      <c r="S97" s="465"/>
      <c r="T97" s="465"/>
      <c r="U97" s="476"/>
      <c r="V97" s="477"/>
      <c r="W97" s="477"/>
      <c r="X97" s="477"/>
      <c r="Y97" s="477"/>
    </row>
    <row r="98" spans="1:25" ht="27.75" customHeight="1">
      <c r="A98" s="204">
        <f t="shared" si="1"/>
        <v>82</v>
      </c>
      <c r="B98" s="266">
        <f>IF('基本情報入力シート'!C114="","",'基本情報入力シート'!C114)</f>
      </c>
      <c r="C98" s="276">
        <f>IF('基本情報入力シート'!D114="","",'基本情報入力シート'!D114)</f>
      </c>
      <c r="D98" s="277">
        <f>IF('基本情報入力シート'!E114="","",'基本情報入力シート'!E114)</f>
      </c>
      <c r="E98" s="267">
        <f>IF('基本情報入力シート'!F114="","",'基本情報入力シート'!F114)</f>
      </c>
      <c r="F98" s="267">
        <f>IF('基本情報入力シート'!G114="","",'基本情報入力シート'!G114)</f>
      </c>
      <c r="G98" s="267">
        <f>IF('基本情報入力シート'!H114="","",'基本情報入力シート'!H114)</f>
      </c>
      <c r="H98" s="267">
        <f>IF('基本情報入力シート'!I114="","",'基本情報入力シート'!I114)</f>
      </c>
      <c r="I98" s="267">
        <f>IF('基本情報入力シート'!J114="","",'基本情報入力シート'!J114)</f>
      </c>
      <c r="J98" s="267">
        <f>IF('基本情報入力シート'!K114="","",'基本情報入力シート'!K114)</f>
      </c>
      <c r="K98" s="268">
        <f>IF('基本情報入力シート'!L114="","",'基本情報入力シート'!L114)</f>
      </c>
      <c r="L98" s="262" t="s">
        <v>265</v>
      </c>
      <c r="M98" s="269">
        <f>IF('基本情報入力シート'!M114="","",'基本情報入力シート'!M114)</f>
      </c>
      <c r="N98" s="205">
        <f>IF('基本情報入力シート'!R114="","",'基本情報入力シート'!R114)</f>
      </c>
      <c r="O98" s="205">
        <f>IF('基本情報入力シート'!W114="","",'基本情報入力シート'!W114)</f>
      </c>
      <c r="P98" s="453">
        <f>IF('基本情報入力シート'!X114="","",'基本情報入力シート'!X114)</f>
      </c>
      <c r="Q98" s="453">
        <f>IF('基本情報入力シート'!Y114="","",'基本情報入力シート'!Y114)</f>
      </c>
      <c r="R98" s="466"/>
      <c r="S98" s="465"/>
      <c r="T98" s="465"/>
      <c r="U98" s="476"/>
      <c r="V98" s="477"/>
      <c r="W98" s="477"/>
      <c r="X98" s="477"/>
      <c r="Y98" s="477"/>
    </row>
    <row r="99" spans="1:25" ht="27.75" customHeight="1">
      <c r="A99" s="204">
        <f t="shared" si="1"/>
        <v>83</v>
      </c>
      <c r="B99" s="266">
        <f>IF('基本情報入力シート'!C115="","",'基本情報入力シート'!C115)</f>
      </c>
      <c r="C99" s="276">
        <f>IF('基本情報入力シート'!D115="","",'基本情報入力シート'!D115)</f>
      </c>
      <c r="D99" s="277">
        <f>IF('基本情報入力シート'!E115="","",'基本情報入力シート'!E115)</f>
      </c>
      <c r="E99" s="267">
        <f>IF('基本情報入力シート'!F115="","",'基本情報入力シート'!F115)</f>
      </c>
      <c r="F99" s="267">
        <f>IF('基本情報入力シート'!G115="","",'基本情報入力シート'!G115)</f>
      </c>
      <c r="G99" s="267">
        <f>IF('基本情報入力シート'!H115="","",'基本情報入力シート'!H115)</f>
      </c>
      <c r="H99" s="267">
        <f>IF('基本情報入力シート'!I115="","",'基本情報入力シート'!I115)</f>
      </c>
      <c r="I99" s="267">
        <f>IF('基本情報入力シート'!J115="","",'基本情報入力シート'!J115)</f>
      </c>
      <c r="J99" s="267">
        <f>IF('基本情報入力シート'!K115="","",'基本情報入力シート'!K115)</f>
      </c>
      <c r="K99" s="268">
        <f>IF('基本情報入力シート'!L115="","",'基本情報入力シート'!L115)</f>
      </c>
      <c r="L99" s="262" t="s">
        <v>266</v>
      </c>
      <c r="M99" s="269">
        <f>IF('基本情報入力シート'!M115="","",'基本情報入力シート'!M115)</f>
      </c>
      <c r="N99" s="205">
        <f>IF('基本情報入力シート'!R115="","",'基本情報入力シート'!R115)</f>
      </c>
      <c r="O99" s="205">
        <f>IF('基本情報入力シート'!W115="","",'基本情報入力シート'!W115)</f>
      </c>
      <c r="P99" s="453">
        <f>IF('基本情報入力シート'!X115="","",'基本情報入力シート'!X115)</f>
      </c>
      <c r="Q99" s="453">
        <f>IF('基本情報入力シート'!Y115="","",'基本情報入力シート'!Y115)</f>
      </c>
      <c r="R99" s="466"/>
      <c r="S99" s="465"/>
      <c r="T99" s="465"/>
      <c r="U99" s="476"/>
      <c r="V99" s="477"/>
      <c r="W99" s="477"/>
      <c r="X99" s="477"/>
      <c r="Y99" s="477"/>
    </row>
    <row r="100" spans="1:25" ht="27.75" customHeight="1">
      <c r="A100" s="204">
        <f t="shared" si="1"/>
        <v>84</v>
      </c>
      <c r="B100" s="266">
        <f>IF('基本情報入力シート'!C116="","",'基本情報入力シート'!C116)</f>
      </c>
      <c r="C100" s="276">
        <f>IF('基本情報入力シート'!D116="","",'基本情報入力シート'!D116)</f>
      </c>
      <c r="D100" s="277">
        <f>IF('基本情報入力シート'!E116="","",'基本情報入力シート'!E116)</f>
      </c>
      <c r="E100" s="267">
        <f>IF('基本情報入力シート'!F116="","",'基本情報入力シート'!F116)</f>
      </c>
      <c r="F100" s="267">
        <f>IF('基本情報入力シート'!G116="","",'基本情報入力シート'!G116)</f>
      </c>
      <c r="G100" s="267">
        <f>IF('基本情報入力シート'!H116="","",'基本情報入力シート'!H116)</f>
      </c>
      <c r="H100" s="267">
        <f>IF('基本情報入力シート'!I116="","",'基本情報入力シート'!I116)</f>
      </c>
      <c r="I100" s="267">
        <f>IF('基本情報入力シート'!J116="","",'基本情報入力シート'!J116)</f>
      </c>
      <c r="J100" s="267">
        <f>IF('基本情報入力シート'!K116="","",'基本情報入力シート'!K116)</f>
      </c>
      <c r="K100" s="268">
        <f>IF('基本情報入力シート'!L116="","",'基本情報入力シート'!L116)</f>
      </c>
      <c r="L100" s="262" t="s">
        <v>267</v>
      </c>
      <c r="M100" s="269">
        <f>IF('基本情報入力シート'!M116="","",'基本情報入力シート'!M116)</f>
      </c>
      <c r="N100" s="205">
        <f>IF('基本情報入力シート'!R116="","",'基本情報入力シート'!R116)</f>
      </c>
      <c r="O100" s="205">
        <f>IF('基本情報入力シート'!W116="","",'基本情報入力シート'!W116)</f>
      </c>
      <c r="P100" s="453">
        <f>IF('基本情報入力シート'!X116="","",'基本情報入力シート'!X116)</f>
      </c>
      <c r="Q100" s="453">
        <f>IF('基本情報入力シート'!Y116="","",'基本情報入力シート'!Y116)</f>
      </c>
      <c r="R100" s="466"/>
      <c r="S100" s="465"/>
      <c r="T100" s="465"/>
      <c r="U100" s="476"/>
      <c r="V100" s="477"/>
      <c r="W100" s="477"/>
      <c r="X100" s="477"/>
      <c r="Y100" s="477"/>
    </row>
    <row r="101" spans="1:25" ht="27.75" customHeight="1">
      <c r="A101" s="204">
        <f t="shared" si="1"/>
        <v>85</v>
      </c>
      <c r="B101" s="266">
        <f>IF('基本情報入力シート'!C117="","",'基本情報入力シート'!C117)</f>
      </c>
      <c r="C101" s="276">
        <f>IF('基本情報入力シート'!D117="","",'基本情報入力シート'!D117)</f>
      </c>
      <c r="D101" s="277">
        <f>IF('基本情報入力シート'!E117="","",'基本情報入力シート'!E117)</f>
      </c>
      <c r="E101" s="267">
        <f>IF('基本情報入力シート'!F117="","",'基本情報入力シート'!F117)</f>
      </c>
      <c r="F101" s="267">
        <f>IF('基本情報入力シート'!G117="","",'基本情報入力シート'!G117)</f>
      </c>
      <c r="G101" s="267">
        <f>IF('基本情報入力シート'!H117="","",'基本情報入力シート'!H117)</f>
      </c>
      <c r="H101" s="267">
        <f>IF('基本情報入力シート'!I117="","",'基本情報入力シート'!I117)</f>
      </c>
      <c r="I101" s="267">
        <f>IF('基本情報入力シート'!J117="","",'基本情報入力シート'!J117)</f>
      </c>
      <c r="J101" s="267">
        <f>IF('基本情報入力シート'!K117="","",'基本情報入力シート'!K117)</f>
      </c>
      <c r="K101" s="268">
        <f>IF('基本情報入力シート'!L117="","",'基本情報入力シート'!L117)</f>
      </c>
      <c r="L101" s="262" t="s">
        <v>268</v>
      </c>
      <c r="M101" s="269">
        <f>IF('基本情報入力シート'!M117="","",'基本情報入力シート'!M117)</f>
      </c>
      <c r="N101" s="205">
        <f>IF('基本情報入力シート'!R117="","",'基本情報入力シート'!R117)</f>
      </c>
      <c r="O101" s="205">
        <f>IF('基本情報入力シート'!W117="","",'基本情報入力シート'!W117)</f>
      </c>
      <c r="P101" s="453">
        <f>IF('基本情報入力シート'!X117="","",'基本情報入力シート'!X117)</f>
      </c>
      <c r="Q101" s="453">
        <f>IF('基本情報入力シート'!Y117="","",'基本情報入力シート'!Y117)</f>
      </c>
      <c r="R101" s="466"/>
      <c r="S101" s="465"/>
      <c r="T101" s="465"/>
      <c r="U101" s="476"/>
      <c r="V101" s="477"/>
      <c r="W101" s="477"/>
      <c r="X101" s="477"/>
      <c r="Y101" s="477"/>
    </row>
    <row r="102" spans="1:25" ht="27.75" customHeight="1">
      <c r="A102" s="204">
        <f t="shared" si="1"/>
        <v>86</v>
      </c>
      <c r="B102" s="266">
        <f>IF('基本情報入力シート'!C118="","",'基本情報入力シート'!C118)</f>
      </c>
      <c r="C102" s="276">
        <f>IF('基本情報入力シート'!D118="","",'基本情報入力シート'!D118)</f>
      </c>
      <c r="D102" s="277">
        <f>IF('基本情報入力シート'!E118="","",'基本情報入力シート'!E118)</f>
      </c>
      <c r="E102" s="267">
        <f>IF('基本情報入力シート'!F118="","",'基本情報入力シート'!F118)</f>
      </c>
      <c r="F102" s="267">
        <f>IF('基本情報入力シート'!G118="","",'基本情報入力シート'!G118)</f>
      </c>
      <c r="G102" s="267">
        <f>IF('基本情報入力シート'!H118="","",'基本情報入力シート'!H118)</f>
      </c>
      <c r="H102" s="267">
        <f>IF('基本情報入力シート'!I118="","",'基本情報入力シート'!I118)</f>
      </c>
      <c r="I102" s="267">
        <f>IF('基本情報入力シート'!J118="","",'基本情報入力シート'!J118)</f>
      </c>
      <c r="J102" s="267">
        <f>IF('基本情報入力シート'!K118="","",'基本情報入力シート'!K118)</f>
      </c>
      <c r="K102" s="268">
        <f>IF('基本情報入力シート'!L118="","",'基本情報入力シート'!L118)</f>
      </c>
      <c r="L102" s="262" t="s">
        <v>269</v>
      </c>
      <c r="M102" s="269">
        <f>IF('基本情報入力シート'!M118="","",'基本情報入力シート'!M118)</f>
      </c>
      <c r="N102" s="205">
        <f>IF('基本情報入力シート'!R118="","",'基本情報入力シート'!R118)</f>
      </c>
      <c r="O102" s="205">
        <f>IF('基本情報入力シート'!W118="","",'基本情報入力シート'!W118)</f>
      </c>
      <c r="P102" s="453">
        <f>IF('基本情報入力シート'!X118="","",'基本情報入力シート'!X118)</f>
      </c>
      <c r="Q102" s="453">
        <f>IF('基本情報入力シート'!Y118="","",'基本情報入力シート'!Y118)</f>
      </c>
      <c r="R102" s="466"/>
      <c r="S102" s="465"/>
      <c r="T102" s="465"/>
      <c r="U102" s="476"/>
      <c r="V102" s="477"/>
      <c r="W102" s="477"/>
      <c r="X102" s="477"/>
      <c r="Y102" s="477"/>
    </row>
    <row r="103" spans="1:25" ht="27.75" customHeight="1">
      <c r="A103" s="204">
        <f t="shared" si="1"/>
        <v>87</v>
      </c>
      <c r="B103" s="266">
        <f>IF('基本情報入力シート'!C119="","",'基本情報入力シート'!C119)</f>
      </c>
      <c r="C103" s="276">
        <f>IF('基本情報入力シート'!D119="","",'基本情報入力シート'!D119)</f>
      </c>
      <c r="D103" s="277">
        <f>IF('基本情報入力シート'!E119="","",'基本情報入力シート'!E119)</f>
      </c>
      <c r="E103" s="267">
        <f>IF('基本情報入力シート'!F119="","",'基本情報入力シート'!F119)</f>
      </c>
      <c r="F103" s="267">
        <f>IF('基本情報入力シート'!G119="","",'基本情報入力シート'!G119)</f>
      </c>
      <c r="G103" s="267">
        <f>IF('基本情報入力シート'!H119="","",'基本情報入力シート'!H119)</f>
      </c>
      <c r="H103" s="267">
        <f>IF('基本情報入力シート'!I119="","",'基本情報入力シート'!I119)</f>
      </c>
      <c r="I103" s="267">
        <f>IF('基本情報入力シート'!J119="","",'基本情報入力シート'!J119)</f>
      </c>
      <c r="J103" s="267">
        <f>IF('基本情報入力シート'!K119="","",'基本情報入力シート'!K119)</f>
      </c>
      <c r="K103" s="268">
        <f>IF('基本情報入力シート'!L119="","",'基本情報入力シート'!L119)</f>
      </c>
      <c r="L103" s="262" t="s">
        <v>270</v>
      </c>
      <c r="M103" s="269">
        <f>IF('基本情報入力シート'!M119="","",'基本情報入力シート'!M119)</f>
      </c>
      <c r="N103" s="205">
        <f>IF('基本情報入力シート'!R119="","",'基本情報入力シート'!R119)</f>
      </c>
      <c r="O103" s="205">
        <f>IF('基本情報入力シート'!W119="","",'基本情報入力シート'!W119)</f>
      </c>
      <c r="P103" s="453">
        <f>IF('基本情報入力シート'!X119="","",'基本情報入力シート'!X119)</f>
      </c>
      <c r="Q103" s="453">
        <f>IF('基本情報入力シート'!Y119="","",'基本情報入力シート'!Y119)</f>
      </c>
      <c r="R103" s="466"/>
      <c r="S103" s="465"/>
      <c r="T103" s="465"/>
      <c r="U103" s="476"/>
      <c r="V103" s="477"/>
      <c r="W103" s="477"/>
      <c r="X103" s="477"/>
      <c r="Y103" s="477"/>
    </row>
    <row r="104" spans="1:25" ht="27.75" customHeight="1">
      <c r="A104" s="204">
        <f t="shared" si="1"/>
        <v>88</v>
      </c>
      <c r="B104" s="266">
        <f>IF('基本情報入力シート'!C120="","",'基本情報入力シート'!C120)</f>
      </c>
      <c r="C104" s="276">
        <f>IF('基本情報入力シート'!D120="","",'基本情報入力シート'!D120)</f>
      </c>
      <c r="D104" s="277">
        <f>IF('基本情報入力シート'!E120="","",'基本情報入力シート'!E120)</f>
      </c>
      <c r="E104" s="267">
        <f>IF('基本情報入力シート'!F120="","",'基本情報入力シート'!F120)</f>
      </c>
      <c r="F104" s="267">
        <f>IF('基本情報入力シート'!G120="","",'基本情報入力シート'!G120)</f>
      </c>
      <c r="G104" s="267">
        <f>IF('基本情報入力シート'!H120="","",'基本情報入力シート'!H120)</f>
      </c>
      <c r="H104" s="267">
        <f>IF('基本情報入力シート'!I120="","",'基本情報入力シート'!I120)</f>
      </c>
      <c r="I104" s="267">
        <f>IF('基本情報入力シート'!J120="","",'基本情報入力シート'!J120)</f>
      </c>
      <c r="J104" s="267">
        <f>IF('基本情報入力シート'!K120="","",'基本情報入力シート'!K120)</f>
      </c>
      <c r="K104" s="268">
        <f>IF('基本情報入力シート'!L120="","",'基本情報入力シート'!L120)</f>
      </c>
      <c r="L104" s="262" t="s">
        <v>271</v>
      </c>
      <c r="M104" s="269">
        <f>IF('基本情報入力シート'!M120="","",'基本情報入力シート'!M120)</f>
      </c>
      <c r="N104" s="205">
        <f>IF('基本情報入力シート'!R120="","",'基本情報入力シート'!R120)</f>
      </c>
      <c r="O104" s="205">
        <f>IF('基本情報入力シート'!W120="","",'基本情報入力シート'!W120)</f>
      </c>
      <c r="P104" s="453">
        <f>IF('基本情報入力シート'!X120="","",'基本情報入力シート'!X120)</f>
      </c>
      <c r="Q104" s="453">
        <f>IF('基本情報入力シート'!Y120="","",'基本情報入力シート'!Y120)</f>
      </c>
      <c r="R104" s="466"/>
      <c r="S104" s="465"/>
      <c r="T104" s="465"/>
      <c r="U104" s="476"/>
      <c r="V104" s="477"/>
      <c r="W104" s="477"/>
      <c r="X104" s="477"/>
      <c r="Y104" s="477"/>
    </row>
    <row r="105" spans="1:25" ht="27.75" customHeight="1">
      <c r="A105" s="204">
        <f t="shared" si="1"/>
        <v>89</v>
      </c>
      <c r="B105" s="266">
        <f>IF('基本情報入力シート'!C121="","",'基本情報入力シート'!C121)</f>
      </c>
      <c r="C105" s="276">
        <f>IF('基本情報入力シート'!D121="","",'基本情報入力シート'!D121)</f>
      </c>
      <c r="D105" s="277">
        <f>IF('基本情報入力シート'!E121="","",'基本情報入力シート'!E121)</f>
      </c>
      <c r="E105" s="267">
        <f>IF('基本情報入力シート'!F121="","",'基本情報入力シート'!F121)</f>
      </c>
      <c r="F105" s="267">
        <f>IF('基本情報入力シート'!G121="","",'基本情報入力シート'!G121)</f>
      </c>
      <c r="G105" s="267">
        <f>IF('基本情報入力シート'!H121="","",'基本情報入力シート'!H121)</f>
      </c>
      <c r="H105" s="267">
        <f>IF('基本情報入力シート'!I121="","",'基本情報入力シート'!I121)</f>
      </c>
      <c r="I105" s="267">
        <f>IF('基本情報入力シート'!J121="","",'基本情報入力シート'!J121)</f>
      </c>
      <c r="J105" s="267">
        <f>IF('基本情報入力シート'!K121="","",'基本情報入力シート'!K121)</f>
      </c>
      <c r="K105" s="268">
        <f>IF('基本情報入力シート'!L121="","",'基本情報入力シート'!L121)</f>
      </c>
      <c r="L105" s="262" t="s">
        <v>272</v>
      </c>
      <c r="M105" s="269">
        <f>IF('基本情報入力シート'!M121="","",'基本情報入力シート'!M121)</f>
      </c>
      <c r="N105" s="205">
        <f>IF('基本情報入力シート'!R121="","",'基本情報入力シート'!R121)</f>
      </c>
      <c r="O105" s="205">
        <f>IF('基本情報入力シート'!W121="","",'基本情報入力シート'!W121)</f>
      </c>
      <c r="P105" s="453">
        <f>IF('基本情報入力シート'!X121="","",'基本情報入力シート'!X121)</f>
      </c>
      <c r="Q105" s="453">
        <f>IF('基本情報入力シート'!Y121="","",'基本情報入力シート'!Y121)</f>
      </c>
      <c r="R105" s="466"/>
      <c r="S105" s="465"/>
      <c r="T105" s="465"/>
      <c r="U105" s="476"/>
      <c r="V105" s="477"/>
      <c r="W105" s="477"/>
      <c r="X105" s="477"/>
      <c r="Y105" s="477"/>
    </row>
    <row r="106" spans="1:25" ht="27.75" customHeight="1">
      <c r="A106" s="204">
        <f t="shared" si="1"/>
        <v>90</v>
      </c>
      <c r="B106" s="266">
        <f>IF('基本情報入力シート'!C122="","",'基本情報入力シート'!C122)</f>
      </c>
      <c r="C106" s="276">
        <f>IF('基本情報入力シート'!D122="","",'基本情報入力シート'!D122)</f>
      </c>
      <c r="D106" s="277">
        <f>IF('基本情報入力シート'!E122="","",'基本情報入力シート'!E122)</f>
      </c>
      <c r="E106" s="267">
        <f>IF('基本情報入力シート'!F122="","",'基本情報入力シート'!F122)</f>
      </c>
      <c r="F106" s="267">
        <f>IF('基本情報入力シート'!G122="","",'基本情報入力シート'!G122)</f>
      </c>
      <c r="G106" s="267">
        <f>IF('基本情報入力シート'!H122="","",'基本情報入力シート'!H122)</f>
      </c>
      <c r="H106" s="267">
        <f>IF('基本情報入力シート'!I122="","",'基本情報入力シート'!I122)</f>
      </c>
      <c r="I106" s="267">
        <f>IF('基本情報入力シート'!J122="","",'基本情報入力シート'!J122)</f>
      </c>
      <c r="J106" s="267">
        <f>IF('基本情報入力シート'!K122="","",'基本情報入力シート'!K122)</f>
      </c>
      <c r="K106" s="268">
        <f>IF('基本情報入力シート'!L122="","",'基本情報入力シート'!L122)</f>
      </c>
      <c r="L106" s="262" t="s">
        <v>273</v>
      </c>
      <c r="M106" s="269">
        <f>IF('基本情報入力シート'!M122="","",'基本情報入力シート'!M122)</f>
      </c>
      <c r="N106" s="205">
        <f>IF('基本情報入力シート'!R122="","",'基本情報入力シート'!R122)</f>
      </c>
      <c r="O106" s="205">
        <f>IF('基本情報入力シート'!W122="","",'基本情報入力シート'!W122)</f>
      </c>
      <c r="P106" s="453">
        <f>IF('基本情報入力シート'!X122="","",'基本情報入力シート'!X122)</f>
      </c>
      <c r="Q106" s="453">
        <f>IF('基本情報入力シート'!Y122="","",'基本情報入力シート'!Y122)</f>
      </c>
      <c r="R106" s="466"/>
      <c r="S106" s="465"/>
      <c r="T106" s="465"/>
      <c r="U106" s="476"/>
      <c r="V106" s="477"/>
      <c r="W106" s="477"/>
      <c r="X106" s="477"/>
      <c r="Y106" s="477"/>
    </row>
    <row r="107" spans="1:25" ht="27.75" customHeight="1">
      <c r="A107" s="204">
        <f t="shared" si="1"/>
        <v>91</v>
      </c>
      <c r="B107" s="266">
        <f>IF('基本情報入力シート'!C123="","",'基本情報入力シート'!C123)</f>
      </c>
      <c r="C107" s="276">
        <f>IF('基本情報入力シート'!D123="","",'基本情報入力シート'!D123)</f>
      </c>
      <c r="D107" s="277">
        <f>IF('基本情報入力シート'!E123="","",'基本情報入力シート'!E123)</f>
      </c>
      <c r="E107" s="267">
        <f>IF('基本情報入力シート'!F123="","",'基本情報入力シート'!F123)</f>
      </c>
      <c r="F107" s="267">
        <f>IF('基本情報入力シート'!G123="","",'基本情報入力シート'!G123)</f>
      </c>
      <c r="G107" s="267">
        <f>IF('基本情報入力シート'!H123="","",'基本情報入力シート'!H123)</f>
      </c>
      <c r="H107" s="267">
        <f>IF('基本情報入力シート'!I123="","",'基本情報入力シート'!I123)</f>
      </c>
      <c r="I107" s="267">
        <f>IF('基本情報入力シート'!J123="","",'基本情報入力シート'!J123)</f>
      </c>
      <c r="J107" s="267">
        <f>IF('基本情報入力シート'!K123="","",'基本情報入力シート'!K123)</f>
      </c>
      <c r="K107" s="268">
        <f>IF('基本情報入力シート'!L123="","",'基本情報入力シート'!L123)</f>
      </c>
      <c r="L107" s="262" t="s">
        <v>274</v>
      </c>
      <c r="M107" s="269">
        <f>IF('基本情報入力シート'!M123="","",'基本情報入力シート'!M123)</f>
      </c>
      <c r="N107" s="205">
        <f>IF('基本情報入力シート'!R123="","",'基本情報入力シート'!R123)</f>
      </c>
      <c r="O107" s="205">
        <f>IF('基本情報入力シート'!W123="","",'基本情報入力シート'!W123)</f>
      </c>
      <c r="P107" s="453">
        <f>IF('基本情報入力シート'!X123="","",'基本情報入力シート'!X123)</f>
      </c>
      <c r="Q107" s="453">
        <f>IF('基本情報入力シート'!Y123="","",'基本情報入力シート'!Y123)</f>
      </c>
      <c r="R107" s="466"/>
      <c r="S107" s="465"/>
      <c r="T107" s="465"/>
      <c r="U107" s="476"/>
      <c r="V107" s="477"/>
      <c r="W107" s="477"/>
      <c r="X107" s="477"/>
      <c r="Y107" s="477"/>
    </row>
    <row r="108" spans="1:25" ht="27.75" customHeight="1">
      <c r="A108" s="204">
        <f t="shared" si="1"/>
        <v>92</v>
      </c>
      <c r="B108" s="266">
        <f>IF('基本情報入力シート'!C124="","",'基本情報入力シート'!C124)</f>
      </c>
      <c r="C108" s="276">
        <f>IF('基本情報入力シート'!D124="","",'基本情報入力シート'!D124)</f>
      </c>
      <c r="D108" s="277">
        <f>IF('基本情報入力シート'!E124="","",'基本情報入力シート'!E124)</f>
      </c>
      <c r="E108" s="267">
        <f>IF('基本情報入力シート'!F124="","",'基本情報入力シート'!F124)</f>
      </c>
      <c r="F108" s="267">
        <f>IF('基本情報入力シート'!G124="","",'基本情報入力シート'!G124)</f>
      </c>
      <c r="G108" s="267">
        <f>IF('基本情報入力シート'!H124="","",'基本情報入力シート'!H124)</f>
      </c>
      <c r="H108" s="267">
        <f>IF('基本情報入力シート'!I124="","",'基本情報入力シート'!I124)</f>
      </c>
      <c r="I108" s="267">
        <f>IF('基本情報入力シート'!J124="","",'基本情報入力シート'!J124)</f>
      </c>
      <c r="J108" s="267">
        <f>IF('基本情報入力シート'!K124="","",'基本情報入力シート'!K124)</f>
      </c>
      <c r="K108" s="268">
        <f>IF('基本情報入力シート'!L124="","",'基本情報入力シート'!L124)</f>
      </c>
      <c r="L108" s="262" t="s">
        <v>275</v>
      </c>
      <c r="M108" s="269">
        <f>IF('基本情報入力シート'!M124="","",'基本情報入力シート'!M124)</f>
      </c>
      <c r="N108" s="205">
        <f>IF('基本情報入力シート'!R124="","",'基本情報入力シート'!R124)</f>
      </c>
      <c r="O108" s="205">
        <f>IF('基本情報入力シート'!W124="","",'基本情報入力シート'!W124)</f>
      </c>
      <c r="P108" s="453">
        <f>IF('基本情報入力シート'!X124="","",'基本情報入力シート'!X124)</f>
      </c>
      <c r="Q108" s="453">
        <f>IF('基本情報入力シート'!Y124="","",'基本情報入力シート'!Y124)</f>
      </c>
      <c r="R108" s="466"/>
      <c r="S108" s="465"/>
      <c r="T108" s="465"/>
      <c r="U108" s="476"/>
      <c r="V108" s="477"/>
      <c r="W108" s="477"/>
      <c r="X108" s="477"/>
      <c r="Y108" s="477"/>
    </row>
    <row r="109" spans="1:25" ht="27.75" customHeight="1">
      <c r="A109" s="204">
        <f t="shared" si="1"/>
        <v>93</v>
      </c>
      <c r="B109" s="266">
        <f>IF('基本情報入力シート'!C125="","",'基本情報入力シート'!C125)</f>
      </c>
      <c r="C109" s="276">
        <f>IF('基本情報入力シート'!D125="","",'基本情報入力シート'!D125)</f>
      </c>
      <c r="D109" s="277">
        <f>IF('基本情報入力シート'!E125="","",'基本情報入力シート'!E125)</f>
      </c>
      <c r="E109" s="267">
        <f>IF('基本情報入力シート'!F125="","",'基本情報入力シート'!F125)</f>
      </c>
      <c r="F109" s="267">
        <f>IF('基本情報入力シート'!G125="","",'基本情報入力シート'!G125)</f>
      </c>
      <c r="G109" s="267">
        <f>IF('基本情報入力シート'!H125="","",'基本情報入力シート'!H125)</f>
      </c>
      <c r="H109" s="267">
        <f>IF('基本情報入力シート'!I125="","",'基本情報入力シート'!I125)</f>
      </c>
      <c r="I109" s="267">
        <f>IF('基本情報入力シート'!J125="","",'基本情報入力シート'!J125)</f>
      </c>
      <c r="J109" s="267">
        <f>IF('基本情報入力シート'!K125="","",'基本情報入力シート'!K125)</f>
      </c>
      <c r="K109" s="268">
        <f>IF('基本情報入力シート'!L125="","",'基本情報入力シート'!L125)</f>
      </c>
      <c r="L109" s="262" t="s">
        <v>276</v>
      </c>
      <c r="M109" s="269">
        <f>IF('基本情報入力シート'!M125="","",'基本情報入力シート'!M125)</f>
      </c>
      <c r="N109" s="205">
        <f>IF('基本情報入力シート'!R125="","",'基本情報入力シート'!R125)</f>
      </c>
      <c r="O109" s="205">
        <f>IF('基本情報入力シート'!W125="","",'基本情報入力シート'!W125)</f>
      </c>
      <c r="P109" s="453">
        <f>IF('基本情報入力シート'!X125="","",'基本情報入力シート'!X125)</f>
      </c>
      <c r="Q109" s="453">
        <f>IF('基本情報入力シート'!Y125="","",'基本情報入力シート'!Y125)</f>
      </c>
      <c r="R109" s="466"/>
      <c r="S109" s="465"/>
      <c r="T109" s="465"/>
      <c r="U109" s="476"/>
      <c r="V109" s="477"/>
      <c r="W109" s="477"/>
      <c r="X109" s="477"/>
      <c r="Y109" s="477"/>
    </row>
    <row r="110" spans="1:25" ht="27.75" customHeight="1">
      <c r="A110" s="204">
        <f t="shared" si="1"/>
        <v>94</v>
      </c>
      <c r="B110" s="266">
        <f>IF('基本情報入力シート'!C126="","",'基本情報入力シート'!C126)</f>
      </c>
      <c r="C110" s="276">
        <f>IF('基本情報入力シート'!D126="","",'基本情報入力シート'!D126)</f>
      </c>
      <c r="D110" s="277">
        <f>IF('基本情報入力シート'!E126="","",'基本情報入力シート'!E126)</f>
      </c>
      <c r="E110" s="267">
        <f>IF('基本情報入力シート'!F126="","",'基本情報入力シート'!F126)</f>
      </c>
      <c r="F110" s="267">
        <f>IF('基本情報入力シート'!G126="","",'基本情報入力シート'!G126)</f>
      </c>
      <c r="G110" s="267">
        <f>IF('基本情報入力シート'!H126="","",'基本情報入力シート'!H126)</f>
      </c>
      <c r="H110" s="267">
        <f>IF('基本情報入力シート'!I126="","",'基本情報入力シート'!I126)</f>
      </c>
      <c r="I110" s="267">
        <f>IF('基本情報入力シート'!J126="","",'基本情報入力シート'!J126)</f>
      </c>
      <c r="J110" s="267">
        <f>IF('基本情報入力シート'!K126="","",'基本情報入力シート'!K126)</f>
      </c>
      <c r="K110" s="268">
        <f>IF('基本情報入力シート'!L126="","",'基本情報入力シート'!L126)</f>
      </c>
      <c r="L110" s="262" t="s">
        <v>277</v>
      </c>
      <c r="M110" s="269">
        <f>IF('基本情報入力シート'!M126="","",'基本情報入力シート'!M126)</f>
      </c>
      <c r="N110" s="205">
        <f>IF('基本情報入力シート'!R126="","",'基本情報入力シート'!R126)</f>
      </c>
      <c r="O110" s="205">
        <f>IF('基本情報入力シート'!W126="","",'基本情報入力シート'!W126)</f>
      </c>
      <c r="P110" s="453">
        <f>IF('基本情報入力シート'!X126="","",'基本情報入力シート'!X126)</f>
      </c>
      <c r="Q110" s="453">
        <f>IF('基本情報入力シート'!Y126="","",'基本情報入力シート'!Y126)</f>
      </c>
      <c r="R110" s="466"/>
      <c r="S110" s="465"/>
      <c r="T110" s="465"/>
      <c r="U110" s="476"/>
      <c r="V110" s="477"/>
      <c r="W110" s="477"/>
      <c r="X110" s="477"/>
      <c r="Y110" s="477"/>
    </row>
    <row r="111" spans="1:25" ht="27.75" customHeight="1">
      <c r="A111" s="204">
        <f t="shared" si="1"/>
        <v>95</v>
      </c>
      <c r="B111" s="266">
        <f>IF('基本情報入力シート'!C127="","",'基本情報入力シート'!C127)</f>
      </c>
      <c r="C111" s="276">
        <f>IF('基本情報入力シート'!D127="","",'基本情報入力シート'!D127)</f>
      </c>
      <c r="D111" s="277">
        <f>IF('基本情報入力シート'!E127="","",'基本情報入力シート'!E127)</f>
      </c>
      <c r="E111" s="267">
        <f>IF('基本情報入力シート'!F127="","",'基本情報入力シート'!F127)</f>
      </c>
      <c r="F111" s="267">
        <f>IF('基本情報入力シート'!G127="","",'基本情報入力シート'!G127)</f>
      </c>
      <c r="G111" s="267">
        <f>IF('基本情報入力シート'!H127="","",'基本情報入力シート'!H127)</f>
      </c>
      <c r="H111" s="267">
        <f>IF('基本情報入力シート'!I127="","",'基本情報入力シート'!I127)</f>
      </c>
      <c r="I111" s="267">
        <f>IF('基本情報入力シート'!J127="","",'基本情報入力シート'!J127)</f>
      </c>
      <c r="J111" s="267">
        <f>IF('基本情報入力シート'!K127="","",'基本情報入力シート'!K127)</f>
      </c>
      <c r="K111" s="268">
        <f>IF('基本情報入力シート'!L127="","",'基本情報入力シート'!L127)</f>
      </c>
      <c r="L111" s="262" t="s">
        <v>278</v>
      </c>
      <c r="M111" s="269">
        <f>IF('基本情報入力シート'!M127="","",'基本情報入力シート'!M127)</f>
      </c>
      <c r="N111" s="205">
        <f>IF('基本情報入力シート'!R127="","",'基本情報入力シート'!R127)</f>
      </c>
      <c r="O111" s="205">
        <f>IF('基本情報入力シート'!W127="","",'基本情報入力シート'!W127)</f>
      </c>
      <c r="P111" s="453">
        <f>IF('基本情報入力シート'!X127="","",'基本情報入力シート'!X127)</f>
      </c>
      <c r="Q111" s="453">
        <f>IF('基本情報入力シート'!Y127="","",'基本情報入力シート'!Y127)</f>
      </c>
      <c r="R111" s="466"/>
      <c r="S111" s="465"/>
      <c r="T111" s="465"/>
      <c r="U111" s="476"/>
      <c r="V111" s="477"/>
      <c r="W111" s="477"/>
      <c r="X111" s="477"/>
      <c r="Y111" s="477"/>
    </row>
    <row r="112" spans="1:25" ht="27.75" customHeight="1">
      <c r="A112" s="204">
        <f t="shared" si="1"/>
        <v>96</v>
      </c>
      <c r="B112" s="266">
        <f>IF('基本情報入力シート'!C128="","",'基本情報入力シート'!C128)</f>
      </c>
      <c r="C112" s="276">
        <f>IF('基本情報入力シート'!D128="","",'基本情報入力シート'!D128)</f>
      </c>
      <c r="D112" s="277">
        <f>IF('基本情報入力シート'!E128="","",'基本情報入力シート'!E128)</f>
      </c>
      <c r="E112" s="267">
        <f>IF('基本情報入力シート'!F128="","",'基本情報入力シート'!F128)</f>
      </c>
      <c r="F112" s="267">
        <f>IF('基本情報入力シート'!G128="","",'基本情報入力シート'!G128)</f>
      </c>
      <c r="G112" s="267">
        <f>IF('基本情報入力シート'!H128="","",'基本情報入力シート'!H128)</f>
      </c>
      <c r="H112" s="267">
        <f>IF('基本情報入力シート'!I128="","",'基本情報入力シート'!I128)</f>
      </c>
      <c r="I112" s="267">
        <f>IF('基本情報入力シート'!J128="","",'基本情報入力シート'!J128)</f>
      </c>
      <c r="J112" s="267">
        <f>IF('基本情報入力シート'!K128="","",'基本情報入力シート'!K128)</f>
      </c>
      <c r="K112" s="268">
        <f>IF('基本情報入力シート'!L128="","",'基本情報入力シート'!L128)</f>
      </c>
      <c r="L112" s="262" t="s">
        <v>279</v>
      </c>
      <c r="M112" s="269">
        <f>IF('基本情報入力シート'!M128="","",'基本情報入力シート'!M128)</f>
      </c>
      <c r="N112" s="205">
        <f>IF('基本情報入力シート'!R128="","",'基本情報入力シート'!R128)</f>
      </c>
      <c r="O112" s="205">
        <f>IF('基本情報入力シート'!W128="","",'基本情報入力シート'!W128)</f>
      </c>
      <c r="P112" s="453">
        <f>IF('基本情報入力シート'!X128="","",'基本情報入力シート'!X128)</f>
      </c>
      <c r="Q112" s="453">
        <f>IF('基本情報入力シート'!Y128="","",'基本情報入力シート'!Y128)</f>
      </c>
      <c r="R112" s="466"/>
      <c r="S112" s="465"/>
      <c r="T112" s="465"/>
      <c r="U112" s="476"/>
      <c r="V112" s="477"/>
      <c r="W112" s="477"/>
      <c r="X112" s="477"/>
      <c r="Y112" s="477"/>
    </row>
    <row r="113" spans="1:25" ht="27.75" customHeight="1">
      <c r="A113" s="204">
        <f t="shared" si="1"/>
        <v>97</v>
      </c>
      <c r="B113" s="266">
        <f>IF('基本情報入力シート'!C129="","",'基本情報入力シート'!C129)</f>
      </c>
      <c r="C113" s="276">
        <f>IF('基本情報入力シート'!D129="","",'基本情報入力シート'!D129)</f>
      </c>
      <c r="D113" s="277">
        <f>IF('基本情報入力シート'!E129="","",'基本情報入力シート'!E129)</f>
      </c>
      <c r="E113" s="267">
        <f>IF('基本情報入力シート'!F129="","",'基本情報入力シート'!F129)</f>
      </c>
      <c r="F113" s="267">
        <f>IF('基本情報入力シート'!G129="","",'基本情報入力シート'!G129)</f>
      </c>
      <c r="G113" s="267">
        <f>IF('基本情報入力シート'!H129="","",'基本情報入力シート'!H129)</f>
      </c>
      <c r="H113" s="267">
        <f>IF('基本情報入力シート'!I129="","",'基本情報入力シート'!I129)</f>
      </c>
      <c r="I113" s="267">
        <f>IF('基本情報入力シート'!J129="","",'基本情報入力シート'!J129)</f>
      </c>
      <c r="J113" s="267">
        <f>IF('基本情報入力シート'!K129="","",'基本情報入力シート'!K129)</f>
      </c>
      <c r="K113" s="268">
        <f>IF('基本情報入力シート'!L129="","",'基本情報入力シート'!L129)</f>
      </c>
      <c r="L113" s="262" t="s">
        <v>280</v>
      </c>
      <c r="M113" s="269">
        <f>IF('基本情報入力シート'!M129="","",'基本情報入力シート'!M129)</f>
      </c>
      <c r="N113" s="205">
        <f>IF('基本情報入力シート'!R129="","",'基本情報入力シート'!R129)</f>
      </c>
      <c r="O113" s="205">
        <f>IF('基本情報入力シート'!W129="","",'基本情報入力シート'!W129)</f>
      </c>
      <c r="P113" s="453">
        <f>IF('基本情報入力シート'!X129="","",'基本情報入力シート'!X129)</f>
      </c>
      <c r="Q113" s="453">
        <f>IF('基本情報入力シート'!Y129="","",'基本情報入力シート'!Y129)</f>
      </c>
      <c r="R113" s="466"/>
      <c r="S113" s="465"/>
      <c r="T113" s="465"/>
      <c r="U113" s="476"/>
      <c r="V113" s="477"/>
      <c r="W113" s="477"/>
      <c r="X113" s="477"/>
      <c r="Y113" s="477"/>
    </row>
    <row r="114" spans="1:25" ht="27.75" customHeight="1">
      <c r="A114" s="204">
        <f t="shared" si="1"/>
        <v>98</v>
      </c>
      <c r="B114" s="266">
        <f>IF('基本情報入力シート'!C130="","",'基本情報入力シート'!C130)</f>
      </c>
      <c r="C114" s="276">
        <f>IF('基本情報入力シート'!D130="","",'基本情報入力シート'!D130)</f>
      </c>
      <c r="D114" s="277">
        <f>IF('基本情報入力シート'!E130="","",'基本情報入力シート'!E130)</f>
      </c>
      <c r="E114" s="267">
        <f>IF('基本情報入力シート'!F130="","",'基本情報入力シート'!F130)</f>
      </c>
      <c r="F114" s="267">
        <f>IF('基本情報入力シート'!G130="","",'基本情報入力シート'!G130)</f>
      </c>
      <c r="G114" s="267">
        <f>IF('基本情報入力シート'!H130="","",'基本情報入力シート'!H130)</f>
      </c>
      <c r="H114" s="267">
        <f>IF('基本情報入力シート'!I130="","",'基本情報入力シート'!I130)</f>
      </c>
      <c r="I114" s="267">
        <f>IF('基本情報入力シート'!J130="","",'基本情報入力シート'!J130)</f>
      </c>
      <c r="J114" s="267">
        <f>IF('基本情報入力シート'!K130="","",'基本情報入力シート'!K130)</f>
      </c>
      <c r="K114" s="268">
        <f>IF('基本情報入力シート'!L130="","",'基本情報入力シート'!L130)</f>
      </c>
      <c r="L114" s="262" t="s">
        <v>281</v>
      </c>
      <c r="M114" s="269">
        <f>IF('基本情報入力シート'!M130="","",'基本情報入力シート'!M130)</f>
      </c>
      <c r="N114" s="205">
        <f>IF('基本情報入力シート'!R130="","",'基本情報入力シート'!R130)</f>
      </c>
      <c r="O114" s="205">
        <f>IF('基本情報入力シート'!W130="","",'基本情報入力シート'!W130)</f>
      </c>
      <c r="P114" s="453">
        <f>IF('基本情報入力シート'!X130="","",'基本情報入力シート'!X130)</f>
      </c>
      <c r="Q114" s="453">
        <f>IF('基本情報入力シート'!Y130="","",'基本情報入力シート'!Y130)</f>
      </c>
      <c r="R114" s="466"/>
      <c r="S114" s="465"/>
      <c r="T114" s="465"/>
      <c r="U114" s="476"/>
      <c r="V114" s="477"/>
      <c r="W114" s="477"/>
      <c r="X114" s="477"/>
      <c r="Y114" s="477"/>
    </row>
    <row r="115" spans="1:25" ht="27.75" customHeight="1">
      <c r="A115" s="204">
        <f t="shared" si="1"/>
        <v>99</v>
      </c>
      <c r="B115" s="266">
        <f>IF('基本情報入力シート'!C131="","",'基本情報入力シート'!C131)</f>
      </c>
      <c r="C115" s="276">
        <f>IF('基本情報入力シート'!D131="","",'基本情報入力シート'!D131)</f>
      </c>
      <c r="D115" s="277">
        <f>IF('基本情報入力シート'!E131="","",'基本情報入力シート'!E131)</f>
      </c>
      <c r="E115" s="267">
        <f>IF('基本情報入力シート'!F131="","",'基本情報入力シート'!F131)</f>
      </c>
      <c r="F115" s="267">
        <f>IF('基本情報入力シート'!G131="","",'基本情報入力シート'!G131)</f>
      </c>
      <c r="G115" s="267">
        <f>IF('基本情報入力シート'!H131="","",'基本情報入力シート'!H131)</f>
      </c>
      <c r="H115" s="267">
        <f>IF('基本情報入力シート'!I131="","",'基本情報入力シート'!I131)</f>
      </c>
      <c r="I115" s="267">
        <f>IF('基本情報入力シート'!J131="","",'基本情報入力シート'!J131)</f>
      </c>
      <c r="J115" s="267">
        <f>IF('基本情報入力シート'!K131="","",'基本情報入力シート'!K131)</f>
      </c>
      <c r="K115" s="268">
        <f>IF('基本情報入力シート'!L131="","",'基本情報入力シート'!L131)</f>
      </c>
      <c r="L115" s="262" t="s">
        <v>282</v>
      </c>
      <c r="M115" s="269">
        <f>IF('基本情報入力シート'!M131="","",'基本情報入力シート'!M131)</f>
      </c>
      <c r="N115" s="205">
        <f>IF('基本情報入力シート'!R131="","",'基本情報入力シート'!R131)</f>
      </c>
      <c r="O115" s="205">
        <f>IF('基本情報入力シート'!W131="","",'基本情報入力シート'!W131)</f>
      </c>
      <c r="P115" s="453">
        <f>IF('基本情報入力シート'!X131="","",'基本情報入力シート'!X131)</f>
      </c>
      <c r="Q115" s="453">
        <f>IF('基本情報入力シート'!Y131="","",'基本情報入力シート'!Y131)</f>
      </c>
      <c r="R115" s="466"/>
      <c r="S115" s="465"/>
      <c r="T115" s="465"/>
      <c r="U115" s="476"/>
      <c r="V115" s="477"/>
      <c r="W115" s="477"/>
      <c r="X115" s="477"/>
      <c r="Y115" s="477"/>
    </row>
    <row r="116" spans="1:27" ht="27.75" customHeight="1">
      <c r="A116" s="204">
        <f t="shared" si="1"/>
        <v>100</v>
      </c>
      <c r="B116" s="266">
        <f>IF('基本情報入力シート'!C132="","",'基本情報入力シート'!C132)</f>
      </c>
      <c r="C116" s="276">
        <f>IF('基本情報入力シート'!D132="","",'基本情報入力シート'!D132)</f>
      </c>
      <c r="D116" s="277">
        <f>IF('基本情報入力シート'!E132="","",'基本情報入力シート'!E132)</f>
      </c>
      <c r="E116" s="270">
        <f>IF('基本情報入力シート'!F132="","",'基本情報入力シート'!F132)</f>
      </c>
      <c r="F116" s="270">
        <f>IF('基本情報入力シート'!G132="","",'基本情報入力シート'!G132)</f>
      </c>
      <c r="G116" s="270">
        <f>IF('基本情報入力シート'!H132="","",'基本情報入力シート'!H132)</f>
      </c>
      <c r="H116" s="270">
        <f>IF('基本情報入力シート'!I132="","",'基本情報入力シート'!I132)</f>
      </c>
      <c r="I116" s="270">
        <f>IF('基本情報入力シート'!J132="","",'基本情報入力シート'!J132)</f>
      </c>
      <c r="J116" s="270">
        <f>IF('基本情報入力シート'!K132="","",'基本情報入力シート'!K132)</f>
      </c>
      <c r="K116" s="271">
        <f>IF('基本情報入力シート'!L132="","",'基本情報入力シート'!L132)</f>
      </c>
      <c r="L116" s="262" t="s">
        <v>283</v>
      </c>
      <c r="M116" s="205">
        <f>IF('基本情報入力シート'!M132="","",'基本情報入力シート'!M132)</f>
      </c>
      <c r="N116" s="205">
        <f>IF('基本情報入力シート'!R132="","",'基本情報入力シート'!R132)</f>
      </c>
      <c r="O116" s="205">
        <f>IF('基本情報入力シート'!W132="","",'基本情報入力シート'!W132)</f>
      </c>
      <c r="P116" s="454">
        <f>IF('基本情報入力シート'!X132="","",'基本情報入力シート'!X132)</f>
      </c>
      <c r="Q116" s="454">
        <f>IF('基本情報入力シート'!Y132="","",'基本情報入力シート'!Y132)</f>
      </c>
      <c r="R116" s="471"/>
      <c r="S116" s="471"/>
      <c r="T116" s="471"/>
      <c r="U116" s="476"/>
      <c r="V116" s="477"/>
      <c r="W116" s="477"/>
      <c r="X116" s="477"/>
      <c r="Y116" s="477"/>
      <c r="Z116" s="55"/>
      <c r="AA116" s="55"/>
    </row>
    <row r="117" spans="1:27" ht="13.5">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ht="13.5">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ht="13.5">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ht="13.5">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5" ht="13.5">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sheetProtection/>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dataValidations count="1">
    <dataValidation allowBlank="1" showInputMessage="1" showErrorMessage="1" imeMode="halfAlpha" sqref="B17:D116"/>
  </dataValidations>
  <printOptions horizontalCentered="1"/>
  <pageMargins left="0.5118110236220472" right="0.5118110236220472" top="0.7480314960629921" bottom="0.7480314960629921" header="0.31496062992125984" footer="0.31496062992125984"/>
  <pageSetup fitToHeight="0" fitToWidth="1" horizontalDpi="600" verticalDpi="600" orientation="landscape" paperSize="9" scale="6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37"/>
  <sheetViews>
    <sheetView zoomScalePageLayoutView="0" workbookViewId="0" topLeftCell="A11">
      <selection activeCell="C33" sqref="C33"/>
    </sheetView>
  </sheetViews>
  <sheetFormatPr defaultColWidth="9.00390625" defaultRowHeight="13.5"/>
  <cols>
    <col min="1" max="1" width="48.00390625" style="0" customWidth="1"/>
  </cols>
  <sheetData>
    <row r="1" ht="13.5">
      <c r="A1" s="1"/>
    </row>
    <row r="2" ht="22.5" customHeight="1" thickBot="1">
      <c r="A2" s="1" t="s">
        <v>10</v>
      </c>
    </row>
    <row r="3" ht="39.75" customHeight="1" thickBot="1">
      <c r="A3" s="2" t="s">
        <v>8</v>
      </c>
    </row>
    <row r="4" ht="16.5" customHeight="1">
      <c r="A4" s="3" t="s">
        <v>11</v>
      </c>
    </row>
    <row r="5" ht="16.5" customHeight="1">
      <c r="A5" s="5" t="s">
        <v>12</v>
      </c>
    </row>
    <row r="6" ht="16.5" customHeight="1">
      <c r="A6" s="4" t="s">
        <v>125</v>
      </c>
    </row>
    <row r="7" ht="16.5" customHeight="1">
      <c r="A7" s="4" t="s">
        <v>294</v>
      </c>
    </row>
    <row r="8" ht="16.5" customHeight="1">
      <c r="A8" s="4" t="s">
        <v>13</v>
      </c>
    </row>
    <row r="9" ht="16.5" customHeight="1">
      <c r="A9" s="4" t="s">
        <v>14</v>
      </c>
    </row>
    <row r="10" ht="16.5" customHeight="1">
      <c r="A10" s="4" t="s">
        <v>295</v>
      </c>
    </row>
    <row r="11" ht="16.5" customHeight="1">
      <c r="A11" s="4" t="s">
        <v>303</v>
      </c>
    </row>
    <row r="12" ht="16.5" customHeight="1">
      <c r="A12" s="4" t="s">
        <v>15</v>
      </c>
    </row>
    <row r="13" ht="16.5" customHeight="1">
      <c r="A13" s="4" t="s">
        <v>296</v>
      </c>
    </row>
    <row r="14" ht="16.5" customHeight="1">
      <c r="A14" s="4" t="s">
        <v>297</v>
      </c>
    </row>
    <row r="15" ht="16.5" customHeight="1">
      <c r="A15" s="5" t="s">
        <v>16</v>
      </c>
    </row>
    <row r="16" ht="16.5" customHeight="1">
      <c r="A16" s="4" t="s">
        <v>298</v>
      </c>
    </row>
    <row r="17" ht="16.5" customHeight="1">
      <c r="A17" s="4" t="s">
        <v>17</v>
      </c>
    </row>
    <row r="18" ht="16.5" customHeight="1">
      <c r="A18" s="5" t="s">
        <v>18</v>
      </c>
    </row>
    <row r="19" ht="16.5" customHeight="1">
      <c r="A19" s="4" t="s">
        <v>299</v>
      </c>
    </row>
    <row r="20" ht="16.5" customHeight="1">
      <c r="A20" s="5" t="s">
        <v>19</v>
      </c>
    </row>
    <row r="21" ht="16.5" customHeight="1">
      <c r="A21" s="4" t="s">
        <v>300</v>
      </c>
    </row>
    <row r="22" ht="16.5" customHeight="1">
      <c r="A22" s="5" t="s">
        <v>20</v>
      </c>
    </row>
    <row r="23" ht="16.5" customHeight="1">
      <c r="A23" s="4" t="s">
        <v>302</v>
      </c>
    </row>
    <row r="24" ht="16.5" customHeight="1">
      <c r="A24" s="4" t="s">
        <v>21</v>
      </c>
    </row>
    <row r="25" ht="16.5" customHeight="1">
      <c r="A25" s="4" t="s">
        <v>301</v>
      </c>
    </row>
    <row r="26" ht="16.5" customHeight="1">
      <c r="A26" s="4" t="s">
        <v>170</v>
      </c>
    </row>
    <row r="27" ht="16.5" customHeight="1">
      <c r="A27" s="4" t="s">
        <v>171</v>
      </c>
    </row>
    <row r="28" s="272" customFormat="1" ht="18" customHeight="1">
      <c r="A28" s="273" t="s">
        <v>284</v>
      </c>
    </row>
    <row r="29" s="272" customFormat="1" ht="18" customHeight="1">
      <c r="A29" s="273" t="s">
        <v>285</v>
      </c>
    </row>
    <row r="30" s="272" customFormat="1" ht="18" customHeight="1">
      <c r="A30" s="273" t="s">
        <v>286</v>
      </c>
    </row>
    <row r="31" s="272" customFormat="1" ht="18" customHeight="1">
      <c r="A31" s="273" t="s">
        <v>287</v>
      </c>
    </row>
    <row r="32" s="272" customFormat="1" ht="18" customHeight="1">
      <c r="A32" s="273" t="s">
        <v>288</v>
      </c>
    </row>
    <row r="33" s="272" customFormat="1" ht="18" customHeight="1">
      <c r="A33" s="273" t="s">
        <v>289</v>
      </c>
    </row>
    <row r="34" s="272" customFormat="1" ht="18" customHeight="1">
      <c r="A34" s="273" t="s">
        <v>290</v>
      </c>
    </row>
    <row r="35" s="272" customFormat="1" ht="18" customHeight="1">
      <c r="A35" s="273" t="s">
        <v>291</v>
      </c>
    </row>
    <row r="36" s="272" customFormat="1" ht="18" customHeight="1">
      <c r="A36" s="273" t="s">
        <v>292</v>
      </c>
    </row>
    <row r="37" s="272" customFormat="1" ht="18" customHeight="1" thickBot="1">
      <c r="A37" s="274" t="s">
        <v>293</v>
      </c>
    </row>
  </sheetData>
  <sheetProtection/>
  <printOptions horizontalCentered="1"/>
  <pageMargins left="0.3937007874015748" right="0.3937007874015748" top="0.7874015748031497" bottom="0.3937007874015748" header="0.5118110236220472" footer="0.5118110236220472"/>
  <pageSetup fitToWidth="0" fitToHeight="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伊波 賢人</dc:creator>
  <cp:keywords/>
  <dc:description/>
  <cp:lastModifiedBy>伊波 賢人</cp:lastModifiedBy>
  <cp:lastPrinted>2023-03-17T04:15:54Z</cp:lastPrinted>
  <dcterms:created xsi:type="dcterms:W3CDTF">2023-03-03T03:13:58Z</dcterms:created>
  <dcterms:modified xsi:type="dcterms:W3CDTF">2023-06-09T02:11:27Z</dcterms:modified>
  <cp:category/>
  <cp:version/>
  <cp:contentType/>
  <cp:contentStatus/>
</cp:coreProperties>
</file>